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90" windowWidth="19155" windowHeight="7230"/>
  </bookViews>
  <sheets>
    <sheet name="Uitleg" sheetId="1" r:id="rId1"/>
    <sheet name="Dashboard" sheetId="2" r:id="rId2"/>
    <sheet name="Model" sheetId="3" r:id="rId3"/>
  </sheets>
  <definedNames>
    <definedName name="DBT">Model!$Q$24</definedName>
    <definedName name="DIT">Model!$Y$24</definedName>
    <definedName name="DTAT">Model!$M$24</definedName>
    <definedName name="DWL">Model!$AC$24</definedName>
    <definedName name="DWT">Model!$U$24</definedName>
    <definedName name="MaxBT">Dashboard!$F$4</definedName>
    <definedName name="MaxIT">Dashboard!$H$4</definedName>
    <definedName name="MaxTAT">Dashboard!$E$4</definedName>
    <definedName name="MaxWL">Dashboard!$I$4</definedName>
    <definedName name="MaxWT">Dashboard!$G$4</definedName>
    <definedName name="NomTAT">Dashboard!$B$2</definedName>
    <definedName name="Staven">Model!$L$22</definedName>
    <definedName name="T_a">Dashboard!$B$3</definedName>
    <definedName name="T_b">Dashboard!$B$4</definedName>
    <definedName name="T_c">Dashboard!$B$5</definedName>
    <definedName name="T_F">Model!$F$2</definedName>
  </definedNames>
  <calcPr calcId="145621"/>
</workbook>
</file>

<file path=xl/calcChain.xml><?xml version="1.0" encoding="utf-8"?>
<calcChain xmlns="http://schemas.openxmlformats.org/spreadsheetml/2006/main">
  <c r="C1" i="3" l="1"/>
  <c r="F2" i="3" l="1"/>
  <c r="E8" i="3"/>
  <c r="E9" i="3"/>
  <c r="E10" i="3"/>
  <c r="E11" i="3"/>
  <c r="F11" i="3" s="1"/>
  <c r="E12" i="3"/>
  <c r="E13" i="3"/>
  <c r="E14" i="3"/>
  <c r="E15" i="3"/>
  <c r="F15" i="3" s="1"/>
  <c r="E16" i="3"/>
  <c r="E17" i="3"/>
  <c r="E18" i="3"/>
  <c r="E19" i="3"/>
  <c r="F19" i="3" s="1"/>
  <c r="E20" i="3"/>
  <c r="E21" i="3"/>
  <c r="E22" i="3"/>
  <c r="E23" i="3"/>
  <c r="F23" i="3" s="1"/>
  <c r="E24" i="3"/>
  <c r="E25" i="3"/>
  <c r="E26" i="3"/>
  <c r="E27" i="3"/>
  <c r="F27" i="3" s="1"/>
  <c r="E28" i="3"/>
  <c r="E29" i="3"/>
  <c r="E30" i="3"/>
  <c r="E31" i="3"/>
  <c r="F31" i="3" s="1"/>
  <c r="E32" i="3"/>
  <c r="E33" i="3"/>
  <c r="E34" i="3"/>
  <c r="E35" i="3"/>
  <c r="F35" i="3" s="1"/>
  <c r="E36" i="3"/>
  <c r="E37" i="3"/>
  <c r="E38" i="3"/>
  <c r="E39" i="3"/>
  <c r="F39" i="3" s="1"/>
  <c r="E40" i="3"/>
  <c r="E41" i="3"/>
  <c r="E42" i="3"/>
  <c r="E43" i="3"/>
  <c r="F43" i="3" s="1"/>
  <c r="E44" i="3"/>
  <c r="E45" i="3"/>
  <c r="E46" i="3"/>
  <c r="E47" i="3"/>
  <c r="F47" i="3" s="1"/>
  <c r="E48" i="3"/>
  <c r="E49" i="3"/>
  <c r="E50" i="3"/>
  <c r="E51" i="3"/>
  <c r="F51" i="3" s="1"/>
  <c r="E52" i="3"/>
  <c r="E53" i="3"/>
  <c r="E54" i="3"/>
  <c r="E55" i="3"/>
  <c r="F55" i="3" s="1"/>
  <c r="E56" i="3"/>
  <c r="E57" i="3"/>
  <c r="E58" i="3"/>
  <c r="E59" i="3"/>
  <c r="F59" i="3" s="1"/>
  <c r="E60" i="3"/>
  <c r="E61" i="3"/>
  <c r="E62" i="3"/>
  <c r="E63" i="3"/>
  <c r="F63" i="3" s="1"/>
  <c r="E64" i="3"/>
  <c r="E65" i="3"/>
  <c r="E66" i="3"/>
  <c r="E67" i="3"/>
  <c r="F67" i="3" s="1"/>
  <c r="E68" i="3"/>
  <c r="E69" i="3"/>
  <c r="E70" i="3"/>
  <c r="E71" i="3"/>
  <c r="F71" i="3" s="1"/>
  <c r="E72" i="3"/>
  <c r="E73" i="3"/>
  <c r="E74" i="3"/>
  <c r="E75" i="3"/>
  <c r="F75" i="3" s="1"/>
  <c r="E76" i="3"/>
  <c r="E77" i="3"/>
  <c r="E78" i="3"/>
  <c r="E79" i="3"/>
  <c r="F79" i="3" s="1"/>
  <c r="E80" i="3"/>
  <c r="E81" i="3"/>
  <c r="E82" i="3"/>
  <c r="E83" i="3"/>
  <c r="F83" i="3" s="1"/>
  <c r="E84" i="3"/>
  <c r="E85" i="3"/>
  <c r="E86" i="3"/>
  <c r="E87" i="3"/>
  <c r="F87" i="3" s="1"/>
  <c r="E88" i="3"/>
  <c r="E89" i="3"/>
  <c r="E90" i="3"/>
  <c r="E91" i="3"/>
  <c r="F91" i="3" s="1"/>
  <c r="E92" i="3"/>
  <c r="E93" i="3"/>
  <c r="E94" i="3"/>
  <c r="E95" i="3"/>
  <c r="F95" i="3" s="1"/>
  <c r="E96" i="3"/>
  <c r="E97" i="3"/>
  <c r="E98" i="3"/>
  <c r="E99" i="3"/>
  <c r="F99" i="3" s="1"/>
  <c r="E100" i="3"/>
  <c r="E101" i="3"/>
  <c r="E102" i="3"/>
  <c r="E103" i="3"/>
  <c r="F103" i="3" s="1"/>
  <c r="E104" i="3"/>
  <c r="E105" i="3"/>
  <c r="E106" i="3"/>
  <c r="E107" i="3"/>
  <c r="F107" i="3" s="1"/>
  <c r="E108" i="3"/>
  <c r="E109" i="3"/>
  <c r="E110" i="3"/>
  <c r="E111" i="3"/>
  <c r="F111" i="3" s="1"/>
  <c r="E112" i="3"/>
  <c r="E113" i="3"/>
  <c r="E114" i="3"/>
  <c r="E115" i="3"/>
  <c r="F115" i="3" s="1"/>
  <c r="E116" i="3"/>
  <c r="E117" i="3"/>
  <c r="E118" i="3"/>
  <c r="E119" i="3"/>
  <c r="F119" i="3" s="1"/>
  <c r="E120" i="3"/>
  <c r="E121" i="3"/>
  <c r="E122" i="3"/>
  <c r="E123" i="3"/>
  <c r="F123" i="3" s="1"/>
  <c r="E124" i="3"/>
  <c r="E125" i="3"/>
  <c r="E126" i="3"/>
  <c r="E127" i="3"/>
  <c r="F127" i="3" s="1"/>
  <c r="E128" i="3"/>
  <c r="E129" i="3"/>
  <c r="E130" i="3"/>
  <c r="E131" i="3"/>
  <c r="F131" i="3" s="1"/>
  <c r="E132" i="3"/>
  <c r="E133" i="3"/>
  <c r="E134" i="3"/>
  <c r="E135" i="3"/>
  <c r="F135" i="3" s="1"/>
  <c r="E136" i="3"/>
  <c r="E137" i="3"/>
  <c r="E138" i="3"/>
  <c r="E139" i="3"/>
  <c r="F139" i="3" s="1"/>
  <c r="E140" i="3"/>
  <c r="E141" i="3"/>
  <c r="E142" i="3"/>
  <c r="E143" i="3"/>
  <c r="F143" i="3" s="1"/>
  <c r="E144" i="3"/>
  <c r="E145" i="3"/>
  <c r="E146" i="3"/>
  <c r="E147" i="3"/>
  <c r="F147" i="3" s="1"/>
  <c r="E148" i="3"/>
  <c r="E149" i="3"/>
  <c r="E150" i="3"/>
  <c r="E151" i="3"/>
  <c r="F151" i="3" s="1"/>
  <c r="E152" i="3"/>
  <c r="E153" i="3"/>
  <c r="E154" i="3"/>
  <c r="E155" i="3"/>
  <c r="F155" i="3" s="1"/>
  <c r="E156" i="3"/>
  <c r="E157" i="3"/>
  <c r="E158" i="3"/>
  <c r="E159" i="3"/>
  <c r="F159" i="3" s="1"/>
  <c r="E160" i="3"/>
  <c r="E161" i="3"/>
  <c r="E162" i="3"/>
  <c r="E163" i="3"/>
  <c r="F163" i="3" s="1"/>
  <c r="E164" i="3"/>
  <c r="E165" i="3"/>
  <c r="E166" i="3"/>
  <c r="E167" i="3"/>
  <c r="F167" i="3" s="1"/>
  <c r="E168" i="3"/>
  <c r="E169" i="3"/>
  <c r="E170" i="3"/>
  <c r="E171" i="3"/>
  <c r="F171" i="3" s="1"/>
  <c r="E172" i="3"/>
  <c r="E173" i="3"/>
  <c r="E174" i="3"/>
  <c r="E175" i="3"/>
  <c r="F175" i="3" s="1"/>
  <c r="E176" i="3"/>
  <c r="E177" i="3"/>
  <c r="E178" i="3"/>
  <c r="E179" i="3"/>
  <c r="F179" i="3" s="1"/>
  <c r="E180" i="3"/>
  <c r="E181" i="3"/>
  <c r="E182" i="3"/>
  <c r="E183" i="3"/>
  <c r="F183" i="3" s="1"/>
  <c r="E184" i="3"/>
  <c r="E185" i="3"/>
  <c r="E186" i="3"/>
  <c r="E187" i="3"/>
  <c r="F187" i="3" s="1"/>
  <c r="E188" i="3"/>
  <c r="E189" i="3"/>
  <c r="E190" i="3"/>
  <c r="E191" i="3"/>
  <c r="F191" i="3" s="1"/>
  <c r="E192" i="3"/>
  <c r="E193" i="3"/>
  <c r="E194" i="3"/>
  <c r="E195" i="3"/>
  <c r="F195" i="3" s="1"/>
  <c r="E196" i="3"/>
  <c r="E197" i="3"/>
  <c r="E198" i="3"/>
  <c r="E199" i="3"/>
  <c r="F199" i="3" s="1"/>
  <c r="E200" i="3"/>
  <c r="E201" i="3"/>
  <c r="E202" i="3"/>
  <c r="E203" i="3"/>
  <c r="F203" i="3" s="1"/>
  <c r="E204" i="3"/>
  <c r="E205" i="3"/>
  <c r="E206" i="3"/>
  <c r="E207" i="3"/>
  <c r="F207" i="3" s="1"/>
  <c r="E208" i="3"/>
  <c r="E209" i="3"/>
  <c r="E210" i="3"/>
  <c r="E211" i="3"/>
  <c r="F211" i="3" s="1"/>
  <c r="E212" i="3"/>
  <c r="E213" i="3"/>
  <c r="E214" i="3"/>
  <c r="E215" i="3"/>
  <c r="F215" i="3" s="1"/>
  <c r="E216" i="3"/>
  <c r="E217" i="3"/>
  <c r="E218" i="3"/>
  <c r="E219" i="3"/>
  <c r="F219" i="3" s="1"/>
  <c r="E220" i="3"/>
  <c r="E221" i="3"/>
  <c r="E222" i="3"/>
  <c r="E223" i="3"/>
  <c r="F223" i="3" s="1"/>
  <c r="E224" i="3"/>
  <c r="E225" i="3"/>
  <c r="E226" i="3"/>
  <c r="E227" i="3"/>
  <c r="F227" i="3" s="1"/>
  <c r="E228" i="3"/>
  <c r="E229" i="3"/>
  <c r="E230" i="3"/>
  <c r="E231" i="3"/>
  <c r="F231" i="3" s="1"/>
  <c r="E232" i="3"/>
  <c r="E233" i="3"/>
  <c r="E234" i="3"/>
  <c r="E235" i="3"/>
  <c r="F235" i="3" s="1"/>
  <c r="E236" i="3"/>
  <c r="E237" i="3"/>
  <c r="E238" i="3"/>
  <c r="E239" i="3"/>
  <c r="F239" i="3" s="1"/>
  <c r="E240" i="3"/>
  <c r="E241" i="3"/>
  <c r="E242" i="3"/>
  <c r="E243" i="3"/>
  <c r="F243" i="3" s="1"/>
  <c r="E244" i="3"/>
  <c r="E245" i="3"/>
  <c r="E246" i="3"/>
  <c r="E247" i="3"/>
  <c r="F247" i="3" s="1"/>
  <c r="E248" i="3"/>
  <c r="E249" i="3"/>
  <c r="E250" i="3"/>
  <c r="E251" i="3"/>
  <c r="F251" i="3" s="1"/>
  <c r="E252" i="3"/>
  <c r="F252" i="3" s="1"/>
  <c r="E253" i="3"/>
  <c r="E254" i="3"/>
  <c r="E255" i="3"/>
  <c r="F255" i="3" s="1"/>
  <c r="E256" i="3"/>
  <c r="E257" i="3"/>
  <c r="E258" i="3"/>
  <c r="E259" i="3"/>
  <c r="F259" i="3" s="1"/>
  <c r="E260" i="3"/>
  <c r="E261" i="3"/>
  <c r="E262" i="3"/>
  <c r="E263" i="3"/>
  <c r="F263" i="3" s="1"/>
  <c r="E264" i="3"/>
  <c r="E265" i="3"/>
  <c r="E266" i="3"/>
  <c r="E267" i="3"/>
  <c r="F267" i="3" s="1"/>
  <c r="E268" i="3"/>
  <c r="E269" i="3"/>
  <c r="E270" i="3"/>
  <c r="E271" i="3"/>
  <c r="F271" i="3" s="1"/>
  <c r="E272" i="3"/>
  <c r="E273" i="3"/>
  <c r="E274" i="3"/>
  <c r="E275" i="3"/>
  <c r="F275" i="3" s="1"/>
  <c r="E276" i="3"/>
  <c r="E277" i="3"/>
  <c r="E278" i="3"/>
  <c r="E279" i="3"/>
  <c r="F279" i="3" s="1"/>
  <c r="E280" i="3"/>
  <c r="E281" i="3"/>
  <c r="E282" i="3"/>
  <c r="E283" i="3"/>
  <c r="F283" i="3" s="1"/>
  <c r="E284" i="3"/>
  <c r="E285" i="3"/>
  <c r="E286" i="3"/>
  <c r="E287" i="3"/>
  <c r="F287" i="3" s="1"/>
  <c r="E288" i="3"/>
  <c r="E289" i="3"/>
  <c r="E290" i="3"/>
  <c r="E291" i="3"/>
  <c r="F291" i="3" s="1"/>
  <c r="E292" i="3"/>
  <c r="E293" i="3"/>
  <c r="E294" i="3"/>
  <c r="E295" i="3"/>
  <c r="F295" i="3" s="1"/>
  <c r="E296" i="3"/>
  <c r="F296" i="3" s="1"/>
  <c r="E297" i="3"/>
  <c r="E298" i="3"/>
  <c r="E299" i="3"/>
  <c r="F299" i="3" s="1"/>
  <c r="E300" i="3"/>
  <c r="E301" i="3"/>
  <c r="E302" i="3"/>
  <c r="E303" i="3"/>
  <c r="F303" i="3" s="1"/>
  <c r="E304" i="3"/>
  <c r="E305" i="3"/>
  <c r="E306" i="3"/>
  <c r="E307" i="3"/>
  <c r="F307" i="3" s="1"/>
  <c r="E308" i="3"/>
  <c r="E309" i="3"/>
  <c r="E310" i="3"/>
  <c r="E311" i="3"/>
  <c r="F311" i="3" s="1"/>
  <c r="E312" i="3"/>
  <c r="E313" i="3"/>
  <c r="E314" i="3"/>
  <c r="E315" i="3"/>
  <c r="F315" i="3" s="1"/>
  <c r="E316" i="3"/>
  <c r="E317" i="3"/>
  <c r="E318" i="3"/>
  <c r="E319" i="3"/>
  <c r="F319" i="3" s="1"/>
  <c r="E320" i="3"/>
  <c r="E321" i="3"/>
  <c r="E322" i="3"/>
  <c r="E323" i="3"/>
  <c r="F323" i="3" s="1"/>
  <c r="E324" i="3"/>
  <c r="E325" i="3"/>
  <c r="E326" i="3"/>
  <c r="E327" i="3"/>
  <c r="F327" i="3" s="1"/>
  <c r="E328" i="3"/>
  <c r="E329" i="3"/>
  <c r="E330" i="3"/>
  <c r="E331" i="3"/>
  <c r="F331" i="3" s="1"/>
  <c r="E332" i="3"/>
  <c r="E333" i="3"/>
  <c r="E334" i="3"/>
  <c r="E335" i="3"/>
  <c r="F335" i="3" s="1"/>
  <c r="E336" i="3"/>
  <c r="E337" i="3"/>
  <c r="E338" i="3"/>
  <c r="E339" i="3"/>
  <c r="F339" i="3" s="1"/>
  <c r="E340" i="3"/>
  <c r="E341" i="3"/>
  <c r="E342" i="3"/>
  <c r="E343" i="3"/>
  <c r="F343" i="3" s="1"/>
  <c r="E344" i="3"/>
  <c r="E345" i="3"/>
  <c r="E346" i="3"/>
  <c r="E347" i="3"/>
  <c r="F347" i="3" s="1"/>
  <c r="E348" i="3"/>
  <c r="E349" i="3"/>
  <c r="E350" i="3"/>
  <c r="E351" i="3"/>
  <c r="F351" i="3" s="1"/>
  <c r="E352" i="3"/>
  <c r="E353" i="3"/>
  <c r="E354" i="3"/>
  <c r="E355" i="3"/>
  <c r="F355" i="3" s="1"/>
  <c r="E356" i="3"/>
  <c r="E357" i="3"/>
  <c r="E358" i="3"/>
  <c r="E359" i="3"/>
  <c r="F359" i="3" s="1"/>
  <c r="E360" i="3"/>
  <c r="E361" i="3"/>
  <c r="E362" i="3"/>
  <c r="E363" i="3"/>
  <c r="F363" i="3" s="1"/>
  <c r="E364" i="3"/>
  <c r="E365" i="3"/>
  <c r="E366" i="3"/>
  <c r="E367" i="3"/>
  <c r="F367" i="3" s="1"/>
  <c r="E368" i="3"/>
  <c r="F368" i="3" s="1"/>
  <c r="E369" i="3"/>
  <c r="E370" i="3"/>
  <c r="E371" i="3"/>
  <c r="F371" i="3" s="1"/>
  <c r="E372" i="3"/>
  <c r="E373" i="3"/>
  <c r="E374" i="3"/>
  <c r="E375" i="3"/>
  <c r="F375" i="3" s="1"/>
  <c r="E376" i="3"/>
  <c r="E377" i="3"/>
  <c r="E378" i="3"/>
  <c r="E379" i="3"/>
  <c r="F379" i="3" s="1"/>
  <c r="E380" i="3"/>
  <c r="E381" i="3"/>
  <c r="E382" i="3"/>
  <c r="E383" i="3"/>
  <c r="F383" i="3" s="1"/>
  <c r="E384" i="3"/>
  <c r="E385" i="3"/>
  <c r="E386" i="3"/>
  <c r="E387" i="3"/>
  <c r="F387" i="3" s="1"/>
  <c r="E388" i="3"/>
  <c r="E389" i="3"/>
  <c r="E390" i="3"/>
  <c r="E391" i="3"/>
  <c r="F391" i="3" s="1"/>
  <c r="E392" i="3"/>
  <c r="E393" i="3"/>
  <c r="E394" i="3"/>
  <c r="E395" i="3"/>
  <c r="F395" i="3" s="1"/>
  <c r="E396" i="3"/>
  <c r="F396" i="3" s="1"/>
  <c r="E397" i="3"/>
  <c r="E398" i="3"/>
  <c r="E399" i="3"/>
  <c r="F399" i="3" s="1"/>
  <c r="E400" i="3"/>
  <c r="E401" i="3"/>
  <c r="E402" i="3"/>
  <c r="E403" i="3"/>
  <c r="F403" i="3" s="1"/>
  <c r="E404" i="3"/>
  <c r="E405" i="3"/>
  <c r="E406" i="3"/>
  <c r="E407" i="3"/>
  <c r="F407" i="3" s="1"/>
  <c r="E408" i="3"/>
  <c r="E409" i="3"/>
  <c r="E410" i="3"/>
  <c r="E411" i="3"/>
  <c r="F411" i="3" s="1"/>
  <c r="E412" i="3"/>
  <c r="E413" i="3"/>
  <c r="E414" i="3"/>
  <c r="E415" i="3"/>
  <c r="F415" i="3" s="1"/>
  <c r="E416" i="3"/>
  <c r="E417" i="3"/>
  <c r="E418" i="3"/>
  <c r="E419" i="3"/>
  <c r="F419" i="3" s="1"/>
  <c r="E420" i="3"/>
  <c r="E421" i="3"/>
  <c r="E422" i="3"/>
  <c r="E423" i="3"/>
  <c r="F423" i="3" s="1"/>
  <c r="E424" i="3"/>
  <c r="E425" i="3"/>
  <c r="E426" i="3"/>
  <c r="E427" i="3"/>
  <c r="F427" i="3" s="1"/>
  <c r="E428" i="3"/>
  <c r="E429" i="3"/>
  <c r="E430" i="3"/>
  <c r="E431" i="3"/>
  <c r="F431" i="3" s="1"/>
  <c r="E432" i="3"/>
  <c r="F432" i="3" s="1"/>
  <c r="E433" i="3"/>
  <c r="E434" i="3"/>
  <c r="E435" i="3"/>
  <c r="F435" i="3" s="1"/>
  <c r="E436" i="3"/>
  <c r="F436" i="3" s="1"/>
  <c r="E437" i="3"/>
  <c r="E438" i="3"/>
  <c r="E439" i="3"/>
  <c r="F439" i="3" s="1"/>
  <c r="E440" i="3"/>
  <c r="F440" i="3" s="1"/>
  <c r="E441" i="3"/>
  <c r="E442" i="3"/>
  <c r="E443" i="3"/>
  <c r="F443" i="3" s="1"/>
  <c r="E444" i="3"/>
  <c r="F444" i="3" s="1"/>
  <c r="E445" i="3"/>
  <c r="E446" i="3"/>
  <c r="E447" i="3"/>
  <c r="F447" i="3" s="1"/>
  <c r="E448" i="3"/>
  <c r="F448" i="3" s="1"/>
  <c r="E449" i="3"/>
  <c r="E450" i="3"/>
  <c r="E451" i="3"/>
  <c r="F451" i="3" s="1"/>
  <c r="E452" i="3"/>
  <c r="F452" i="3" s="1"/>
  <c r="E453" i="3"/>
  <c r="E454" i="3"/>
  <c r="E455" i="3"/>
  <c r="F455" i="3" s="1"/>
  <c r="E456" i="3"/>
  <c r="F456" i="3" s="1"/>
  <c r="E457" i="3"/>
  <c r="E458" i="3"/>
  <c r="E459" i="3"/>
  <c r="F459" i="3" s="1"/>
  <c r="E460" i="3"/>
  <c r="F460" i="3" s="1"/>
  <c r="E461" i="3"/>
  <c r="E462" i="3"/>
  <c r="E463" i="3"/>
  <c r="F463" i="3" s="1"/>
  <c r="E464" i="3"/>
  <c r="F464" i="3" s="1"/>
  <c r="E465" i="3"/>
  <c r="E466" i="3"/>
  <c r="E467" i="3"/>
  <c r="F467" i="3" s="1"/>
  <c r="E468" i="3"/>
  <c r="F468" i="3" s="1"/>
  <c r="E469" i="3"/>
  <c r="E470" i="3"/>
  <c r="E471" i="3"/>
  <c r="F471" i="3" s="1"/>
  <c r="E472" i="3"/>
  <c r="F472" i="3" s="1"/>
  <c r="E473" i="3"/>
  <c r="E474" i="3"/>
  <c r="E475" i="3"/>
  <c r="F475" i="3" s="1"/>
  <c r="E476" i="3"/>
  <c r="F476" i="3" s="1"/>
  <c r="E477" i="3"/>
  <c r="E478" i="3"/>
  <c r="E479" i="3"/>
  <c r="F479" i="3" s="1"/>
  <c r="E480" i="3"/>
  <c r="F480" i="3" s="1"/>
  <c r="E481" i="3"/>
  <c r="E482" i="3"/>
  <c r="E483" i="3"/>
  <c r="F483" i="3" s="1"/>
  <c r="E484" i="3"/>
  <c r="F484" i="3" s="1"/>
  <c r="E485" i="3"/>
  <c r="E486" i="3"/>
  <c r="F486" i="3" s="1"/>
  <c r="E487" i="3"/>
  <c r="F487" i="3" s="1"/>
  <c r="E488" i="3"/>
  <c r="F488" i="3" s="1"/>
  <c r="E489" i="3"/>
  <c r="E490" i="3"/>
  <c r="F490" i="3" s="1"/>
  <c r="E491" i="3"/>
  <c r="F491" i="3" s="1"/>
  <c r="E492" i="3"/>
  <c r="F492" i="3" s="1"/>
  <c r="E493" i="3"/>
  <c r="E494" i="3"/>
  <c r="F494" i="3" s="1"/>
  <c r="E495" i="3"/>
  <c r="F495" i="3" s="1"/>
  <c r="E496" i="3"/>
  <c r="F496" i="3" s="1"/>
  <c r="E497" i="3"/>
  <c r="E498" i="3"/>
  <c r="F498" i="3" s="1"/>
  <c r="E499" i="3"/>
  <c r="F499" i="3" s="1"/>
  <c r="E500" i="3"/>
  <c r="F500" i="3" s="1"/>
  <c r="E501" i="3"/>
  <c r="E502" i="3"/>
  <c r="F502" i="3" s="1"/>
  <c r="E503" i="3"/>
  <c r="F503" i="3" s="1"/>
  <c r="E504" i="3"/>
  <c r="F504" i="3" s="1"/>
  <c r="E505" i="3"/>
  <c r="E506" i="3"/>
  <c r="F506" i="3" s="1"/>
  <c r="E507" i="3"/>
  <c r="F507" i="3" s="1"/>
  <c r="E508" i="3"/>
  <c r="F508" i="3" s="1"/>
  <c r="E509" i="3"/>
  <c r="E510" i="3"/>
  <c r="F510" i="3" s="1"/>
  <c r="E511" i="3"/>
  <c r="F511" i="3" s="1"/>
  <c r="E512" i="3"/>
  <c r="F512" i="3" s="1"/>
  <c r="E513" i="3"/>
  <c r="E514" i="3"/>
  <c r="F514" i="3" s="1"/>
  <c r="E515" i="3"/>
  <c r="F515" i="3" s="1"/>
  <c r="E516" i="3"/>
  <c r="F516" i="3" s="1"/>
  <c r="E517" i="3"/>
  <c r="E518" i="3"/>
  <c r="F518" i="3" s="1"/>
  <c r="E519" i="3"/>
  <c r="F519" i="3" s="1"/>
  <c r="E520" i="3"/>
  <c r="F520" i="3" s="1"/>
  <c r="E521" i="3"/>
  <c r="E522" i="3"/>
  <c r="F522" i="3" s="1"/>
  <c r="E523" i="3"/>
  <c r="F523" i="3" s="1"/>
  <c r="E524" i="3"/>
  <c r="F524" i="3" s="1"/>
  <c r="E525" i="3"/>
  <c r="E526" i="3"/>
  <c r="F526" i="3" s="1"/>
  <c r="E527" i="3"/>
  <c r="F527" i="3" s="1"/>
  <c r="E528" i="3"/>
  <c r="F528" i="3" s="1"/>
  <c r="E529" i="3"/>
  <c r="E530" i="3"/>
  <c r="F530" i="3" s="1"/>
  <c r="E531" i="3"/>
  <c r="F531" i="3" s="1"/>
  <c r="E532" i="3"/>
  <c r="F532" i="3" s="1"/>
  <c r="E533" i="3"/>
  <c r="E534" i="3"/>
  <c r="F534" i="3" s="1"/>
  <c r="E535" i="3"/>
  <c r="F535" i="3" s="1"/>
  <c r="E536" i="3"/>
  <c r="F536" i="3" s="1"/>
  <c r="E537" i="3"/>
  <c r="E538" i="3"/>
  <c r="F538" i="3" s="1"/>
  <c r="E539" i="3"/>
  <c r="F539" i="3" s="1"/>
  <c r="E540" i="3"/>
  <c r="F540" i="3" s="1"/>
  <c r="E541" i="3"/>
  <c r="E542" i="3"/>
  <c r="F542" i="3" s="1"/>
  <c r="E543" i="3"/>
  <c r="F543" i="3" s="1"/>
  <c r="E544" i="3"/>
  <c r="F544" i="3" s="1"/>
  <c r="E545" i="3"/>
  <c r="E546" i="3"/>
  <c r="F546" i="3" s="1"/>
  <c r="E547" i="3"/>
  <c r="F547" i="3" s="1"/>
  <c r="E548" i="3"/>
  <c r="F548" i="3" s="1"/>
  <c r="E549" i="3"/>
  <c r="E550" i="3"/>
  <c r="F550" i="3" s="1"/>
  <c r="E551" i="3"/>
  <c r="F551" i="3" s="1"/>
  <c r="E552" i="3"/>
  <c r="F552" i="3" s="1"/>
  <c r="E553" i="3"/>
  <c r="E554" i="3"/>
  <c r="F554" i="3" s="1"/>
  <c r="E555" i="3"/>
  <c r="F555" i="3" s="1"/>
  <c r="E556" i="3"/>
  <c r="F556" i="3" s="1"/>
  <c r="E557" i="3"/>
  <c r="E558" i="3"/>
  <c r="F558" i="3" s="1"/>
  <c r="E559" i="3"/>
  <c r="F559" i="3" s="1"/>
  <c r="E560" i="3"/>
  <c r="F560" i="3" s="1"/>
  <c r="E561" i="3"/>
  <c r="E562" i="3"/>
  <c r="F562" i="3" s="1"/>
  <c r="E563" i="3"/>
  <c r="F563" i="3" s="1"/>
  <c r="E564" i="3"/>
  <c r="F564" i="3" s="1"/>
  <c r="E565" i="3"/>
  <c r="E566" i="3"/>
  <c r="F566" i="3" s="1"/>
  <c r="E567" i="3"/>
  <c r="F567" i="3" s="1"/>
  <c r="E568" i="3"/>
  <c r="F568" i="3" s="1"/>
  <c r="E569" i="3"/>
  <c r="E570" i="3"/>
  <c r="F570" i="3" s="1"/>
  <c r="E571" i="3"/>
  <c r="F571" i="3" s="1"/>
  <c r="E572" i="3"/>
  <c r="F572" i="3" s="1"/>
  <c r="E573" i="3"/>
  <c r="E574" i="3"/>
  <c r="F574" i="3" s="1"/>
  <c r="E575" i="3"/>
  <c r="F575" i="3" s="1"/>
  <c r="E576" i="3"/>
  <c r="F576" i="3" s="1"/>
  <c r="E577" i="3"/>
  <c r="E578" i="3"/>
  <c r="F578" i="3" s="1"/>
  <c r="E579" i="3"/>
  <c r="F579" i="3" s="1"/>
  <c r="E580" i="3"/>
  <c r="F580" i="3" s="1"/>
  <c r="E581" i="3"/>
  <c r="E582" i="3"/>
  <c r="F582" i="3" s="1"/>
  <c r="E583" i="3"/>
  <c r="F583" i="3" s="1"/>
  <c r="E584" i="3"/>
  <c r="F584" i="3" s="1"/>
  <c r="E585" i="3"/>
  <c r="E586" i="3"/>
  <c r="F586" i="3" s="1"/>
  <c r="E587" i="3"/>
  <c r="F587" i="3" s="1"/>
  <c r="E588" i="3"/>
  <c r="F588" i="3" s="1"/>
  <c r="E589" i="3"/>
  <c r="E590" i="3"/>
  <c r="F590" i="3" s="1"/>
  <c r="E591" i="3"/>
  <c r="F591" i="3" s="1"/>
  <c r="E592" i="3"/>
  <c r="F592" i="3" s="1"/>
  <c r="E593" i="3"/>
  <c r="E594" i="3"/>
  <c r="F594" i="3" s="1"/>
  <c r="E595" i="3"/>
  <c r="F595" i="3" s="1"/>
  <c r="E596" i="3"/>
  <c r="F596" i="3" s="1"/>
  <c r="E597" i="3"/>
  <c r="E598" i="3"/>
  <c r="F598" i="3" s="1"/>
  <c r="E599" i="3"/>
  <c r="F599" i="3" s="1"/>
  <c r="E600" i="3"/>
  <c r="F600" i="3" s="1"/>
  <c r="E601" i="3"/>
  <c r="E602" i="3"/>
  <c r="F602" i="3" s="1"/>
  <c r="E603" i="3"/>
  <c r="F603" i="3" s="1"/>
  <c r="E604" i="3"/>
  <c r="F604" i="3" s="1"/>
  <c r="E605" i="3"/>
  <c r="E606" i="3"/>
  <c r="F606" i="3" s="1"/>
  <c r="E607" i="3"/>
  <c r="F607" i="3" s="1"/>
  <c r="E608" i="3"/>
  <c r="F608" i="3" s="1"/>
  <c r="E609" i="3"/>
  <c r="E610" i="3"/>
  <c r="F610" i="3" s="1"/>
  <c r="E611" i="3"/>
  <c r="F611" i="3" s="1"/>
  <c r="E612" i="3"/>
  <c r="F612" i="3" s="1"/>
  <c r="E613" i="3"/>
  <c r="E614" i="3"/>
  <c r="F614" i="3" s="1"/>
  <c r="E615" i="3"/>
  <c r="F615" i="3" s="1"/>
  <c r="E616" i="3"/>
  <c r="F616" i="3" s="1"/>
  <c r="E617" i="3"/>
  <c r="E618" i="3"/>
  <c r="F618" i="3" s="1"/>
  <c r="E619" i="3"/>
  <c r="F619" i="3" s="1"/>
  <c r="E620" i="3"/>
  <c r="F620" i="3" s="1"/>
  <c r="E621" i="3"/>
  <c r="E622" i="3"/>
  <c r="F622" i="3" s="1"/>
  <c r="E623" i="3"/>
  <c r="F623" i="3" s="1"/>
  <c r="E624" i="3"/>
  <c r="F624" i="3" s="1"/>
  <c r="E625" i="3"/>
  <c r="E626" i="3"/>
  <c r="F626" i="3" s="1"/>
  <c r="E627" i="3"/>
  <c r="F627" i="3" s="1"/>
  <c r="E628" i="3"/>
  <c r="F628" i="3" s="1"/>
  <c r="E629" i="3"/>
  <c r="E630" i="3"/>
  <c r="F630" i="3" s="1"/>
  <c r="E631" i="3"/>
  <c r="F631" i="3" s="1"/>
  <c r="E632" i="3"/>
  <c r="F632" i="3" s="1"/>
  <c r="E633" i="3"/>
  <c r="E634" i="3"/>
  <c r="F634" i="3" s="1"/>
  <c r="E635" i="3"/>
  <c r="F635" i="3" s="1"/>
  <c r="E636" i="3"/>
  <c r="F636" i="3" s="1"/>
  <c r="E637" i="3"/>
  <c r="E638" i="3"/>
  <c r="F638" i="3" s="1"/>
  <c r="E639" i="3"/>
  <c r="F639" i="3" s="1"/>
  <c r="E640" i="3"/>
  <c r="F640" i="3" s="1"/>
  <c r="E641" i="3"/>
  <c r="E642" i="3"/>
  <c r="F642" i="3" s="1"/>
  <c r="E643" i="3"/>
  <c r="F643" i="3" s="1"/>
  <c r="E644" i="3"/>
  <c r="F644" i="3" s="1"/>
  <c r="E645" i="3"/>
  <c r="E646" i="3"/>
  <c r="F646" i="3" s="1"/>
  <c r="E647" i="3"/>
  <c r="F647" i="3" s="1"/>
  <c r="E648" i="3"/>
  <c r="F648" i="3" s="1"/>
  <c r="E649" i="3"/>
  <c r="E650" i="3"/>
  <c r="F650" i="3" s="1"/>
  <c r="E651" i="3"/>
  <c r="F651" i="3" s="1"/>
  <c r="E652" i="3"/>
  <c r="F652" i="3" s="1"/>
  <c r="E653" i="3"/>
  <c r="E654" i="3"/>
  <c r="F654" i="3" s="1"/>
  <c r="E655" i="3"/>
  <c r="F655" i="3" s="1"/>
  <c r="E656" i="3"/>
  <c r="F656" i="3" s="1"/>
  <c r="E657" i="3"/>
  <c r="E658" i="3"/>
  <c r="F658" i="3" s="1"/>
  <c r="E659" i="3"/>
  <c r="F659" i="3" s="1"/>
  <c r="E660" i="3"/>
  <c r="F660" i="3" s="1"/>
  <c r="E661" i="3"/>
  <c r="E662" i="3"/>
  <c r="F662" i="3" s="1"/>
  <c r="E663" i="3"/>
  <c r="F663" i="3" s="1"/>
  <c r="E664" i="3"/>
  <c r="F664" i="3" s="1"/>
  <c r="E665" i="3"/>
  <c r="E666" i="3"/>
  <c r="F666" i="3" s="1"/>
  <c r="E667" i="3"/>
  <c r="F667" i="3" s="1"/>
  <c r="E668" i="3"/>
  <c r="F668" i="3" s="1"/>
  <c r="E669" i="3"/>
  <c r="E670" i="3"/>
  <c r="F670" i="3" s="1"/>
  <c r="E671" i="3"/>
  <c r="F671" i="3" s="1"/>
  <c r="E672" i="3"/>
  <c r="F672" i="3" s="1"/>
  <c r="E673" i="3"/>
  <c r="E674" i="3"/>
  <c r="F674" i="3" s="1"/>
  <c r="E675" i="3"/>
  <c r="F675" i="3" s="1"/>
  <c r="E676" i="3"/>
  <c r="F676" i="3" s="1"/>
  <c r="E677" i="3"/>
  <c r="E678" i="3"/>
  <c r="F678" i="3" s="1"/>
  <c r="E679" i="3"/>
  <c r="F679" i="3" s="1"/>
  <c r="E680" i="3"/>
  <c r="F680" i="3" s="1"/>
  <c r="E681" i="3"/>
  <c r="E682" i="3"/>
  <c r="F682" i="3" s="1"/>
  <c r="E683" i="3"/>
  <c r="F683" i="3" s="1"/>
  <c r="E684" i="3"/>
  <c r="F684" i="3" s="1"/>
  <c r="E685" i="3"/>
  <c r="E686" i="3"/>
  <c r="F686" i="3" s="1"/>
  <c r="E687" i="3"/>
  <c r="F687" i="3" s="1"/>
  <c r="E688" i="3"/>
  <c r="F688" i="3" s="1"/>
  <c r="E689" i="3"/>
  <c r="E690" i="3"/>
  <c r="F690" i="3" s="1"/>
  <c r="E691" i="3"/>
  <c r="F691" i="3" s="1"/>
  <c r="E692" i="3"/>
  <c r="F692" i="3" s="1"/>
  <c r="E693" i="3"/>
  <c r="E694" i="3"/>
  <c r="F694" i="3" s="1"/>
  <c r="E695" i="3"/>
  <c r="F695" i="3" s="1"/>
  <c r="E696" i="3"/>
  <c r="F696" i="3" s="1"/>
  <c r="E697" i="3"/>
  <c r="E698" i="3"/>
  <c r="F698" i="3" s="1"/>
  <c r="E699" i="3"/>
  <c r="F699" i="3" s="1"/>
  <c r="E700" i="3"/>
  <c r="F700" i="3" s="1"/>
  <c r="E701" i="3"/>
  <c r="E702" i="3"/>
  <c r="F702" i="3" s="1"/>
  <c r="E703" i="3"/>
  <c r="F703" i="3" s="1"/>
  <c r="E704" i="3"/>
  <c r="F704" i="3" s="1"/>
  <c r="E705" i="3"/>
  <c r="E706" i="3"/>
  <c r="F706" i="3" s="1"/>
  <c r="E707" i="3"/>
  <c r="F707" i="3" s="1"/>
  <c r="E708" i="3"/>
  <c r="F708" i="3" s="1"/>
  <c r="E709" i="3"/>
  <c r="E710" i="3"/>
  <c r="F710" i="3" s="1"/>
  <c r="E711" i="3"/>
  <c r="F711" i="3" s="1"/>
  <c r="E712" i="3"/>
  <c r="F712" i="3" s="1"/>
  <c r="E713" i="3"/>
  <c r="E714" i="3"/>
  <c r="F714" i="3" s="1"/>
  <c r="E715" i="3"/>
  <c r="F715" i="3" s="1"/>
  <c r="E716" i="3"/>
  <c r="F716" i="3" s="1"/>
  <c r="E717" i="3"/>
  <c r="E718" i="3"/>
  <c r="F718" i="3" s="1"/>
  <c r="E719" i="3"/>
  <c r="F719" i="3" s="1"/>
  <c r="E720" i="3"/>
  <c r="F720" i="3" s="1"/>
  <c r="E721" i="3"/>
  <c r="E722" i="3"/>
  <c r="F722" i="3" s="1"/>
  <c r="E723" i="3"/>
  <c r="F723" i="3" s="1"/>
  <c r="E724" i="3"/>
  <c r="F724" i="3" s="1"/>
  <c r="E725" i="3"/>
  <c r="E726" i="3"/>
  <c r="F726" i="3" s="1"/>
  <c r="E727" i="3"/>
  <c r="F727" i="3" s="1"/>
  <c r="E728" i="3"/>
  <c r="F728" i="3" s="1"/>
  <c r="E729" i="3"/>
  <c r="E730" i="3"/>
  <c r="F730" i="3" s="1"/>
  <c r="E731" i="3"/>
  <c r="F731" i="3" s="1"/>
  <c r="E732" i="3"/>
  <c r="F732" i="3" s="1"/>
  <c r="E733" i="3"/>
  <c r="E734" i="3"/>
  <c r="F734" i="3" s="1"/>
  <c r="E735" i="3"/>
  <c r="F735" i="3" s="1"/>
  <c r="E736" i="3"/>
  <c r="F736" i="3" s="1"/>
  <c r="E737" i="3"/>
  <c r="E738" i="3"/>
  <c r="F738" i="3" s="1"/>
  <c r="E739" i="3"/>
  <c r="F739" i="3" s="1"/>
  <c r="E740" i="3"/>
  <c r="F740" i="3" s="1"/>
  <c r="E741" i="3"/>
  <c r="E742" i="3"/>
  <c r="F742" i="3" s="1"/>
  <c r="E743" i="3"/>
  <c r="F743" i="3" s="1"/>
  <c r="E744" i="3"/>
  <c r="F744" i="3" s="1"/>
  <c r="E745" i="3"/>
  <c r="E746" i="3"/>
  <c r="F746" i="3" s="1"/>
  <c r="E747" i="3"/>
  <c r="F747" i="3" s="1"/>
  <c r="E748" i="3"/>
  <c r="F748" i="3" s="1"/>
  <c r="E749" i="3"/>
  <c r="E750" i="3"/>
  <c r="F750" i="3" s="1"/>
  <c r="E751" i="3"/>
  <c r="F751" i="3" s="1"/>
  <c r="E752" i="3"/>
  <c r="F752" i="3" s="1"/>
  <c r="E753" i="3"/>
  <c r="E754" i="3"/>
  <c r="F754" i="3" s="1"/>
  <c r="E755" i="3"/>
  <c r="F755" i="3" s="1"/>
  <c r="E756" i="3"/>
  <c r="F756" i="3" s="1"/>
  <c r="E757" i="3"/>
  <c r="E758" i="3"/>
  <c r="F758" i="3" s="1"/>
  <c r="E759" i="3"/>
  <c r="F759" i="3" s="1"/>
  <c r="E760" i="3"/>
  <c r="F760" i="3" s="1"/>
  <c r="E761" i="3"/>
  <c r="E762" i="3"/>
  <c r="F762" i="3" s="1"/>
  <c r="E763" i="3"/>
  <c r="F763" i="3" s="1"/>
  <c r="E764" i="3"/>
  <c r="F764" i="3" s="1"/>
  <c r="E765" i="3"/>
  <c r="E766" i="3"/>
  <c r="F766" i="3" s="1"/>
  <c r="E767" i="3"/>
  <c r="F767" i="3" s="1"/>
  <c r="E768" i="3"/>
  <c r="F768" i="3" s="1"/>
  <c r="E769" i="3"/>
  <c r="E770" i="3"/>
  <c r="F770" i="3" s="1"/>
  <c r="E771" i="3"/>
  <c r="F771" i="3" s="1"/>
  <c r="E772" i="3"/>
  <c r="F772" i="3" s="1"/>
  <c r="E773" i="3"/>
  <c r="E774" i="3"/>
  <c r="F774" i="3" s="1"/>
  <c r="E775" i="3"/>
  <c r="F775" i="3" s="1"/>
  <c r="E776" i="3"/>
  <c r="F776" i="3" s="1"/>
  <c r="E777" i="3"/>
  <c r="E778" i="3"/>
  <c r="F778" i="3" s="1"/>
  <c r="E779" i="3"/>
  <c r="F779" i="3" s="1"/>
  <c r="E780" i="3"/>
  <c r="F780" i="3" s="1"/>
  <c r="E781" i="3"/>
  <c r="E782" i="3"/>
  <c r="F782" i="3" s="1"/>
  <c r="E783" i="3"/>
  <c r="F783" i="3" s="1"/>
  <c r="E784" i="3"/>
  <c r="F784" i="3" s="1"/>
  <c r="E785" i="3"/>
  <c r="E786" i="3"/>
  <c r="F786" i="3" s="1"/>
  <c r="E787" i="3"/>
  <c r="F787" i="3" s="1"/>
  <c r="E788" i="3"/>
  <c r="F788" i="3" s="1"/>
  <c r="E789" i="3"/>
  <c r="E790" i="3"/>
  <c r="F790" i="3" s="1"/>
  <c r="E791" i="3"/>
  <c r="F791" i="3" s="1"/>
  <c r="E792" i="3"/>
  <c r="F792" i="3" s="1"/>
  <c r="E793" i="3"/>
  <c r="E794" i="3"/>
  <c r="F794" i="3" s="1"/>
  <c r="E795" i="3"/>
  <c r="F795" i="3" s="1"/>
  <c r="E796" i="3"/>
  <c r="F796" i="3" s="1"/>
  <c r="E797" i="3"/>
  <c r="E798" i="3"/>
  <c r="F798" i="3" s="1"/>
  <c r="E799" i="3"/>
  <c r="F799" i="3" s="1"/>
  <c r="E800" i="3"/>
  <c r="F800" i="3" s="1"/>
  <c r="E801" i="3"/>
  <c r="E802" i="3"/>
  <c r="F802" i="3" s="1"/>
  <c r="E803" i="3"/>
  <c r="F803" i="3" s="1"/>
  <c r="E804" i="3"/>
  <c r="F804" i="3" s="1"/>
  <c r="E805" i="3"/>
  <c r="E806" i="3"/>
  <c r="F806" i="3" s="1"/>
  <c r="E807" i="3"/>
  <c r="F807" i="3" s="1"/>
  <c r="E808" i="3"/>
  <c r="F808" i="3" s="1"/>
  <c r="E809" i="3"/>
  <c r="E810" i="3"/>
  <c r="F810" i="3" s="1"/>
  <c r="E811" i="3"/>
  <c r="F811" i="3" s="1"/>
  <c r="E812" i="3"/>
  <c r="F812" i="3" s="1"/>
  <c r="E813" i="3"/>
  <c r="E814" i="3"/>
  <c r="F814" i="3" s="1"/>
  <c r="E815" i="3"/>
  <c r="F815" i="3" s="1"/>
  <c r="E816" i="3"/>
  <c r="F816" i="3" s="1"/>
  <c r="E817" i="3"/>
  <c r="E818" i="3"/>
  <c r="F818" i="3" s="1"/>
  <c r="E819" i="3"/>
  <c r="F819" i="3" s="1"/>
  <c r="E820" i="3"/>
  <c r="F820" i="3" s="1"/>
  <c r="E821" i="3"/>
  <c r="E822" i="3"/>
  <c r="F822" i="3" s="1"/>
  <c r="E823" i="3"/>
  <c r="F823" i="3" s="1"/>
  <c r="E824" i="3"/>
  <c r="F824" i="3" s="1"/>
  <c r="E825" i="3"/>
  <c r="E826" i="3"/>
  <c r="F826" i="3" s="1"/>
  <c r="E827" i="3"/>
  <c r="F827" i="3" s="1"/>
  <c r="E828" i="3"/>
  <c r="F828" i="3" s="1"/>
  <c r="E829" i="3"/>
  <c r="E830" i="3"/>
  <c r="F830" i="3" s="1"/>
  <c r="E831" i="3"/>
  <c r="F831" i="3" s="1"/>
  <c r="E832" i="3"/>
  <c r="F832" i="3" s="1"/>
  <c r="E833" i="3"/>
  <c r="E834" i="3"/>
  <c r="F834" i="3" s="1"/>
  <c r="E835" i="3"/>
  <c r="F835" i="3" s="1"/>
  <c r="E836" i="3"/>
  <c r="F836" i="3" s="1"/>
  <c r="E837" i="3"/>
  <c r="E838" i="3"/>
  <c r="F838" i="3" s="1"/>
  <c r="E839" i="3"/>
  <c r="F839" i="3" s="1"/>
  <c r="E840" i="3"/>
  <c r="F840" i="3" s="1"/>
  <c r="E841" i="3"/>
  <c r="E842" i="3"/>
  <c r="F842" i="3" s="1"/>
  <c r="E843" i="3"/>
  <c r="F843" i="3" s="1"/>
  <c r="E844" i="3"/>
  <c r="F844" i="3" s="1"/>
  <c r="E845" i="3"/>
  <c r="E846" i="3"/>
  <c r="F846" i="3" s="1"/>
  <c r="E847" i="3"/>
  <c r="F847" i="3" s="1"/>
  <c r="E848" i="3"/>
  <c r="F848" i="3" s="1"/>
  <c r="E849" i="3"/>
  <c r="E850" i="3"/>
  <c r="F850" i="3" s="1"/>
  <c r="E851" i="3"/>
  <c r="F851" i="3" s="1"/>
  <c r="E852" i="3"/>
  <c r="F852" i="3" s="1"/>
  <c r="E853" i="3"/>
  <c r="E854" i="3"/>
  <c r="F854" i="3" s="1"/>
  <c r="E855" i="3"/>
  <c r="F855" i="3" s="1"/>
  <c r="E856" i="3"/>
  <c r="F856" i="3" s="1"/>
  <c r="E857" i="3"/>
  <c r="E858" i="3"/>
  <c r="F858" i="3" s="1"/>
  <c r="E859" i="3"/>
  <c r="F859" i="3" s="1"/>
  <c r="E860" i="3"/>
  <c r="F860" i="3" s="1"/>
  <c r="E861" i="3"/>
  <c r="E862" i="3"/>
  <c r="F862" i="3" s="1"/>
  <c r="E863" i="3"/>
  <c r="F863" i="3" s="1"/>
  <c r="E864" i="3"/>
  <c r="F864" i="3" s="1"/>
  <c r="E865" i="3"/>
  <c r="E866" i="3"/>
  <c r="F866" i="3" s="1"/>
  <c r="E867" i="3"/>
  <c r="F867" i="3" s="1"/>
  <c r="E868" i="3"/>
  <c r="F868" i="3" s="1"/>
  <c r="E869" i="3"/>
  <c r="E870" i="3"/>
  <c r="F870" i="3" s="1"/>
  <c r="E871" i="3"/>
  <c r="F871" i="3" s="1"/>
  <c r="E872" i="3"/>
  <c r="F872" i="3" s="1"/>
  <c r="E873" i="3"/>
  <c r="E874" i="3"/>
  <c r="F874" i="3" s="1"/>
  <c r="E875" i="3"/>
  <c r="F875" i="3" s="1"/>
  <c r="E876" i="3"/>
  <c r="F876" i="3" s="1"/>
  <c r="E877" i="3"/>
  <c r="E878" i="3"/>
  <c r="F878" i="3" s="1"/>
  <c r="E879" i="3"/>
  <c r="F879" i="3" s="1"/>
  <c r="E880" i="3"/>
  <c r="F880" i="3" s="1"/>
  <c r="E881" i="3"/>
  <c r="E882" i="3"/>
  <c r="F882" i="3" s="1"/>
  <c r="E883" i="3"/>
  <c r="F883" i="3" s="1"/>
  <c r="E884" i="3"/>
  <c r="F884" i="3" s="1"/>
  <c r="E885" i="3"/>
  <c r="F885" i="3" s="1"/>
  <c r="E886" i="3"/>
  <c r="F886" i="3" s="1"/>
  <c r="E887" i="3"/>
  <c r="F887" i="3" s="1"/>
  <c r="E888" i="3"/>
  <c r="F888" i="3" s="1"/>
  <c r="E889" i="3"/>
  <c r="F889" i="3" s="1"/>
  <c r="E890" i="3"/>
  <c r="F890" i="3" s="1"/>
  <c r="E891" i="3"/>
  <c r="F891" i="3" s="1"/>
  <c r="E892" i="3"/>
  <c r="F892" i="3" s="1"/>
  <c r="E893" i="3"/>
  <c r="F893" i="3" s="1"/>
  <c r="E894" i="3"/>
  <c r="F894" i="3" s="1"/>
  <c r="E895" i="3"/>
  <c r="F895" i="3" s="1"/>
  <c r="E896" i="3"/>
  <c r="F896" i="3" s="1"/>
  <c r="E897" i="3"/>
  <c r="F897" i="3" s="1"/>
  <c r="E898" i="3"/>
  <c r="F898" i="3" s="1"/>
  <c r="E899" i="3"/>
  <c r="F899" i="3" s="1"/>
  <c r="E900" i="3"/>
  <c r="F900" i="3" s="1"/>
  <c r="E901" i="3"/>
  <c r="F901" i="3" s="1"/>
  <c r="E902" i="3"/>
  <c r="F902" i="3" s="1"/>
  <c r="E903" i="3"/>
  <c r="F903" i="3" s="1"/>
  <c r="E904" i="3"/>
  <c r="F904" i="3" s="1"/>
  <c r="E905" i="3"/>
  <c r="F905" i="3" s="1"/>
  <c r="E906" i="3"/>
  <c r="F906" i="3" s="1"/>
  <c r="E907" i="3"/>
  <c r="F907" i="3" s="1"/>
  <c r="E908" i="3"/>
  <c r="F908" i="3" s="1"/>
  <c r="E909" i="3"/>
  <c r="F909" i="3" s="1"/>
  <c r="E910" i="3"/>
  <c r="F910" i="3" s="1"/>
  <c r="E911" i="3"/>
  <c r="F911" i="3" s="1"/>
  <c r="E912" i="3"/>
  <c r="F912" i="3" s="1"/>
  <c r="E913" i="3"/>
  <c r="F913" i="3" s="1"/>
  <c r="E914" i="3"/>
  <c r="F914" i="3" s="1"/>
  <c r="E915" i="3"/>
  <c r="F915" i="3" s="1"/>
  <c r="E916" i="3"/>
  <c r="F916" i="3" s="1"/>
  <c r="E917" i="3"/>
  <c r="F917" i="3" s="1"/>
  <c r="E918" i="3"/>
  <c r="F918" i="3" s="1"/>
  <c r="E919" i="3"/>
  <c r="F919" i="3" s="1"/>
  <c r="E920" i="3"/>
  <c r="F920" i="3" s="1"/>
  <c r="E921" i="3"/>
  <c r="F921" i="3" s="1"/>
  <c r="E922" i="3"/>
  <c r="F922" i="3" s="1"/>
  <c r="E923" i="3"/>
  <c r="F923" i="3" s="1"/>
  <c r="E924" i="3"/>
  <c r="F924" i="3" s="1"/>
  <c r="E925" i="3"/>
  <c r="F925" i="3" s="1"/>
  <c r="E926" i="3"/>
  <c r="F926" i="3" s="1"/>
  <c r="E927" i="3"/>
  <c r="F927" i="3" s="1"/>
  <c r="E928" i="3"/>
  <c r="F928" i="3" s="1"/>
  <c r="E929" i="3"/>
  <c r="F929" i="3" s="1"/>
  <c r="E930" i="3"/>
  <c r="F930" i="3" s="1"/>
  <c r="E931" i="3"/>
  <c r="F931" i="3" s="1"/>
  <c r="E932" i="3"/>
  <c r="F932" i="3" s="1"/>
  <c r="E933" i="3"/>
  <c r="F933" i="3" s="1"/>
  <c r="E934" i="3"/>
  <c r="F934" i="3" s="1"/>
  <c r="E935" i="3"/>
  <c r="F935" i="3" s="1"/>
  <c r="E936" i="3"/>
  <c r="F936" i="3" s="1"/>
  <c r="E937" i="3"/>
  <c r="F937" i="3" s="1"/>
  <c r="E938" i="3"/>
  <c r="F938" i="3" s="1"/>
  <c r="E939" i="3"/>
  <c r="F939" i="3" s="1"/>
  <c r="E940" i="3"/>
  <c r="F940" i="3" s="1"/>
  <c r="E941" i="3"/>
  <c r="F941" i="3" s="1"/>
  <c r="E942" i="3"/>
  <c r="F942" i="3" s="1"/>
  <c r="E943" i="3"/>
  <c r="F943" i="3" s="1"/>
  <c r="E944" i="3"/>
  <c r="F944" i="3" s="1"/>
  <c r="E945" i="3"/>
  <c r="F945" i="3" s="1"/>
  <c r="E946" i="3"/>
  <c r="F946" i="3" s="1"/>
  <c r="E947" i="3"/>
  <c r="F947" i="3" s="1"/>
  <c r="E948" i="3"/>
  <c r="F948" i="3" s="1"/>
  <c r="E949" i="3"/>
  <c r="F949" i="3" s="1"/>
  <c r="E950" i="3"/>
  <c r="F950" i="3" s="1"/>
  <c r="E951" i="3"/>
  <c r="F951" i="3" s="1"/>
  <c r="E952" i="3"/>
  <c r="F952" i="3" s="1"/>
  <c r="E953" i="3"/>
  <c r="F953" i="3" s="1"/>
  <c r="E954" i="3"/>
  <c r="F954" i="3" s="1"/>
  <c r="E955" i="3"/>
  <c r="F955" i="3" s="1"/>
  <c r="E956" i="3"/>
  <c r="F956" i="3" s="1"/>
  <c r="E957" i="3"/>
  <c r="F957" i="3" s="1"/>
  <c r="E958" i="3"/>
  <c r="F958" i="3" s="1"/>
  <c r="E959" i="3"/>
  <c r="F959" i="3" s="1"/>
  <c r="E960" i="3"/>
  <c r="F960" i="3" s="1"/>
  <c r="E961" i="3"/>
  <c r="F961" i="3" s="1"/>
  <c r="E962" i="3"/>
  <c r="F962" i="3" s="1"/>
  <c r="E963" i="3"/>
  <c r="F963" i="3" s="1"/>
  <c r="E964" i="3"/>
  <c r="F964" i="3" s="1"/>
  <c r="E965" i="3"/>
  <c r="F965" i="3" s="1"/>
  <c r="E966" i="3"/>
  <c r="F966" i="3" s="1"/>
  <c r="E967" i="3"/>
  <c r="F967" i="3" s="1"/>
  <c r="E968" i="3"/>
  <c r="F968" i="3" s="1"/>
  <c r="E969" i="3"/>
  <c r="F969" i="3" s="1"/>
  <c r="E970" i="3"/>
  <c r="F970" i="3" s="1"/>
  <c r="E971" i="3"/>
  <c r="F971" i="3" s="1"/>
  <c r="E972" i="3"/>
  <c r="F972" i="3" s="1"/>
  <c r="E973" i="3"/>
  <c r="F973" i="3" s="1"/>
  <c r="E974" i="3"/>
  <c r="F974" i="3" s="1"/>
  <c r="E975" i="3"/>
  <c r="F975" i="3" s="1"/>
  <c r="E976" i="3"/>
  <c r="F976" i="3" s="1"/>
  <c r="E977" i="3"/>
  <c r="F977" i="3" s="1"/>
  <c r="E978" i="3"/>
  <c r="F978" i="3" s="1"/>
  <c r="E979" i="3"/>
  <c r="F979" i="3" s="1"/>
  <c r="E980" i="3"/>
  <c r="F980" i="3" s="1"/>
  <c r="E981" i="3"/>
  <c r="F981" i="3" s="1"/>
  <c r="E982" i="3"/>
  <c r="F982" i="3" s="1"/>
  <c r="E983" i="3"/>
  <c r="F983" i="3" s="1"/>
  <c r="E984" i="3"/>
  <c r="F984" i="3" s="1"/>
  <c r="E985" i="3"/>
  <c r="F985" i="3" s="1"/>
  <c r="E986" i="3"/>
  <c r="F986" i="3" s="1"/>
  <c r="E987" i="3"/>
  <c r="F987" i="3" s="1"/>
  <c r="E988" i="3"/>
  <c r="F988" i="3" s="1"/>
  <c r="E989" i="3"/>
  <c r="F989" i="3" s="1"/>
  <c r="E990" i="3"/>
  <c r="F990" i="3" s="1"/>
  <c r="E991" i="3"/>
  <c r="F991" i="3" s="1"/>
  <c r="E992" i="3"/>
  <c r="F992" i="3" s="1"/>
  <c r="E993" i="3"/>
  <c r="F993" i="3" s="1"/>
  <c r="E994" i="3"/>
  <c r="F994" i="3" s="1"/>
  <c r="E995" i="3"/>
  <c r="F995" i="3" s="1"/>
  <c r="E996" i="3"/>
  <c r="F996" i="3" s="1"/>
  <c r="E997" i="3"/>
  <c r="F997" i="3" s="1"/>
  <c r="E998" i="3"/>
  <c r="F998" i="3" s="1"/>
  <c r="E999" i="3"/>
  <c r="F999" i="3" s="1"/>
  <c r="E1000" i="3"/>
  <c r="F1000" i="3" s="1"/>
  <c r="E1001" i="3"/>
  <c r="F1001" i="3" s="1"/>
  <c r="E1002" i="3"/>
  <c r="F1002" i="3" s="1"/>
  <c r="E1003" i="3"/>
  <c r="F1003" i="3" s="1"/>
  <c r="E1004" i="3"/>
  <c r="F1004" i="3" s="1"/>
  <c r="E1005" i="3"/>
  <c r="F1005" i="3" s="1"/>
  <c r="E1006" i="3"/>
  <c r="F1006" i="3" s="1"/>
  <c r="E1007" i="3"/>
  <c r="F1007" i="3" s="1"/>
  <c r="E7" i="3"/>
  <c r="F7" i="3" s="1"/>
  <c r="A1007" i="3"/>
  <c r="C100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C140" i="3"/>
  <c r="C141" i="3"/>
  <c r="C142" i="3"/>
  <c r="C143" i="3"/>
  <c r="C144" i="3"/>
  <c r="C145" i="3"/>
  <c r="C146" i="3"/>
  <c r="C147" i="3"/>
  <c r="C148" i="3"/>
  <c r="C149" i="3"/>
  <c r="C150" i="3"/>
  <c r="C151" i="3"/>
  <c r="C152" i="3"/>
  <c r="C153" i="3"/>
  <c r="C154" i="3"/>
  <c r="C155" i="3"/>
  <c r="C156" i="3"/>
  <c r="C157" i="3"/>
  <c r="C158" i="3"/>
  <c r="C159" i="3"/>
  <c r="C160" i="3"/>
  <c r="C161" i="3"/>
  <c r="C162" i="3"/>
  <c r="C163" i="3"/>
  <c r="C164" i="3"/>
  <c r="C165" i="3"/>
  <c r="C166" i="3"/>
  <c r="C167" i="3"/>
  <c r="C168" i="3"/>
  <c r="C169" i="3"/>
  <c r="C170" i="3"/>
  <c r="C171" i="3"/>
  <c r="C172" i="3"/>
  <c r="C173" i="3"/>
  <c r="C174" i="3"/>
  <c r="C175" i="3"/>
  <c r="C176" i="3"/>
  <c r="C177" i="3"/>
  <c r="C178" i="3"/>
  <c r="C179" i="3"/>
  <c r="C180" i="3"/>
  <c r="C181" i="3"/>
  <c r="C182" i="3"/>
  <c r="C183" i="3"/>
  <c r="C184" i="3"/>
  <c r="C185" i="3"/>
  <c r="C186" i="3"/>
  <c r="C187" i="3"/>
  <c r="C188" i="3"/>
  <c r="C189" i="3"/>
  <c r="C190" i="3"/>
  <c r="C191" i="3"/>
  <c r="C192" i="3"/>
  <c r="C193" i="3"/>
  <c r="C194" i="3"/>
  <c r="C195" i="3"/>
  <c r="C196" i="3"/>
  <c r="C197" i="3"/>
  <c r="C198" i="3"/>
  <c r="C199" i="3"/>
  <c r="C200" i="3"/>
  <c r="C201" i="3"/>
  <c r="C202" i="3"/>
  <c r="C203" i="3"/>
  <c r="C204" i="3"/>
  <c r="C205" i="3"/>
  <c r="C206" i="3"/>
  <c r="C207" i="3"/>
  <c r="C208" i="3"/>
  <c r="C209" i="3"/>
  <c r="C210" i="3"/>
  <c r="C211" i="3"/>
  <c r="C212" i="3"/>
  <c r="C213" i="3"/>
  <c r="C214" i="3"/>
  <c r="C215" i="3"/>
  <c r="C216" i="3"/>
  <c r="C217" i="3"/>
  <c r="C218" i="3"/>
  <c r="C219" i="3"/>
  <c r="C220" i="3"/>
  <c r="C221" i="3"/>
  <c r="C222" i="3"/>
  <c r="C223" i="3"/>
  <c r="C224" i="3"/>
  <c r="C225" i="3"/>
  <c r="C226" i="3"/>
  <c r="C227" i="3"/>
  <c r="C228" i="3"/>
  <c r="C229" i="3"/>
  <c r="C230" i="3"/>
  <c r="C231" i="3"/>
  <c r="C232" i="3"/>
  <c r="C233" i="3"/>
  <c r="C234" i="3"/>
  <c r="C235" i="3"/>
  <c r="C236" i="3"/>
  <c r="C237" i="3"/>
  <c r="C238" i="3"/>
  <c r="C239" i="3"/>
  <c r="C240" i="3"/>
  <c r="C241" i="3"/>
  <c r="C242" i="3"/>
  <c r="C243" i="3"/>
  <c r="C244" i="3"/>
  <c r="C245" i="3"/>
  <c r="C246" i="3"/>
  <c r="C247" i="3"/>
  <c r="C248" i="3"/>
  <c r="C249" i="3"/>
  <c r="C250" i="3"/>
  <c r="C251" i="3"/>
  <c r="C252" i="3"/>
  <c r="C253" i="3"/>
  <c r="C254" i="3"/>
  <c r="C255" i="3"/>
  <c r="C256" i="3"/>
  <c r="C257" i="3"/>
  <c r="C258" i="3"/>
  <c r="C259" i="3"/>
  <c r="C260" i="3"/>
  <c r="C261" i="3"/>
  <c r="C262" i="3"/>
  <c r="C263" i="3"/>
  <c r="C264" i="3"/>
  <c r="C265" i="3"/>
  <c r="C266" i="3"/>
  <c r="C267" i="3"/>
  <c r="C268" i="3"/>
  <c r="C269" i="3"/>
  <c r="C270" i="3"/>
  <c r="C271" i="3"/>
  <c r="C272" i="3"/>
  <c r="C273" i="3"/>
  <c r="C274" i="3"/>
  <c r="C275" i="3"/>
  <c r="C276" i="3"/>
  <c r="C277" i="3"/>
  <c r="C278" i="3"/>
  <c r="C279" i="3"/>
  <c r="C280" i="3"/>
  <c r="C281" i="3"/>
  <c r="C282" i="3"/>
  <c r="C283" i="3"/>
  <c r="C284" i="3"/>
  <c r="C285" i="3"/>
  <c r="C286" i="3"/>
  <c r="C287" i="3"/>
  <c r="C288" i="3"/>
  <c r="C289" i="3"/>
  <c r="C290" i="3"/>
  <c r="C291" i="3"/>
  <c r="C292" i="3"/>
  <c r="C293" i="3"/>
  <c r="C294" i="3"/>
  <c r="C295" i="3"/>
  <c r="C296" i="3"/>
  <c r="C297" i="3"/>
  <c r="C298" i="3"/>
  <c r="C299" i="3"/>
  <c r="C300" i="3"/>
  <c r="C301" i="3"/>
  <c r="C302" i="3"/>
  <c r="C303" i="3"/>
  <c r="C304" i="3"/>
  <c r="C305" i="3"/>
  <c r="C306" i="3"/>
  <c r="C307" i="3"/>
  <c r="C308" i="3"/>
  <c r="C309" i="3"/>
  <c r="C310" i="3"/>
  <c r="C311" i="3"/>
  <c r="C312" i="3"/>
  <c r="C313" i="3"/>
  <c r="C314" i="3"/>
  <c r="C315" i="3"/>
  <c r="C316" i="3"/>
  <c r="C317" i="3"/>
  <c r="C318" i="3"/>
  <c r="C319" i="3"/>
  <c r="C320" i="3"/>
  <c r="C321" i="3"/>
  <c r="C322" i="3"/>
  <c r="C323" i="3"/>
  <c r="C324" i="3"/>
  <c r="C325" i="3"/>
  <c r="C326" i="3"/>
  <c r="C327" i="3"/>
  <c r="C328" i="3"/>
  <c r="C329" i="3"/>
  <c r="C330" i="3"/>
  <c r="C331" i="3"/>
  <c r="C332" i="3"/>
  <c r="C333" i="3"/>
  <c r="C334" i="3"/>
  <c r="C335" i="3"/>
  <c r="C336" i="3"/>
  <c r="C337" i="3"/>
  <c r="C338" i="3"/>
  <c r="C339" i="3"/>
  <c r="C340" i="3"/>
  <c r="C341" i="3"/>
  <c r="C342" i="3"/>
  <c r="C343" i="3"/>
  <c r="C344" i="3"/>
  <c r="C345" i="3"/>
  <c r="C346" i="3"/>
  <c r="C347" i="3"/>
  <c r="C348" i="3"/>
  <c r="C349" i="3"/>
  <c r="C350" i="3"/>
  <c r="C351" i="3"/>
  <c r="C352" i="3"/>
  <c r="C353" i="3"/>
  <c r="C354" i="3"/>
  <c r="C355" i="3"/>
  <c r="C356" i="3"/>
  <c r="C357" i="3"/>
  <c r="C358" i="3"/>
  <c r="C359" i="3"/>
  <c r="C360" i="3"/>
  <c r="C361" i="3"/>
  <c r="C362" i="3"/>
  <c r="C363" i="3"/>
  <c r="C364" i="3"/>
  <c r="C365" i="3"/>
  <c r="C366" i="3"/>
  <c r="C367" i="3"/>
  <c r="C368" i="3"/>
  <c r="C369" i="3"/>
  <c r="C370" i="3"/>
  <c r="C371" i="3"/>
  <c r="C372" i="3"/>
  <c r="C373" i="3"/>
  <c r="C374" i="3"/>
  <c r="C375" i="3"/>
  <c r="C376" i="3"/>
  <c r="C377" i="3"/>
  <c r="C378" i="3"/>
  <c r="C379" i="3"/>
  <c r="C380" i="3"/>
  <c r="C381" i="3"/>
  <c r="C382" i="3"/>
  <c r="C383" i="3"/>
  <c r="C384" i="3"/>
  <c r="C385" i="3"/>
  <c r="C386" i="3"/>
  <c r="C387" i="3"/>
  <c r="C388" i="3"/>
  <c r="C389" i="3"/>
  <c r="C390" i="3"/>
  <c r="C391" i="3"/>
  <c r="C392" i="3"/>
  <c r="C393" i="3"/>
  <c r="C394" i="3"/>
  <c r="C395" i="3"/>
  <c r="C396" i="3"/>
  <c r="C397" i="3"/>
  <c r="C398" i="3"/>
  <c r="C399" i="3"/>
  <c r="C400" i="3"/>
  <c r="C401" i="3"/>
  <c r="C402" i="3"/>
  <c r="C403" i="3"/>
  <c r="C404" i="3"/>
  <c r="C405" i="3"/>
  <c r="C406" i="3"/>
  <c r="C407" i="3"/>
  <c r="C408" i="3"/>
  <c r="C409" i="3"/>
  <c r="C410" i="3"/>
  <c r="C411" i="3"/>
  <c r="C412" i="3"/>
  <c r="C413" i="3"/>
  <c r="C414" i="3"/>
  <c r="C415" i="3"/>
  <c r="C416" i="3"/>
  <c r="C417" i="3"/>
  <c r="C418" i="3"/>
  <c r="C419" i="3"/>
  <c r="C420" i="3"/>
  <c r="C421" i="3"/>
  <c r="C422" i="3"/>
  <c r="C423" i="3"/>
  <c r="C424" i="3"/>
  <c r="C425" i="3"/>
  <c r="C426" i="3"/>
  <c r="C427" i="3"/>
  <c r="C428" i="3"/>
  <c r="C429" i="3"/>
  <c r="C430" i="3"/>
  <c r="C431" i="3"/>
  <c r="C432" i="3"/>
  <c r="C433" i="3"/>
  <c r="C434" i="3"/>
  <c r="C435" i="3"/>
  <c r="C436" i="3"/>
  <c r="C437" i="3"/>
  <c r="C438" i="3"/>
  <c r="C439" i="3"/>
  <c r="C440" i="3"/>
  <c r="C441" i="3"/>
  <c r="C442" i="3"/>
  <c r="C443" i="3"/>
  <c r="C444" i="3"/>
  <c r="C445" i="3"/>
  <c r="C446" i="3"/>
  <c r="C447" i="3"/>
  <c r="C448" i="3"/>
  <c r="C449" i="3"/>
  <c r="C450" i="3"/>
  <c r="C451" i="3"/>
  <c r="C452" i="3"/>
  <c r="C453" i="3"/>
  <c r="C454" i="3"/>
  <c r="C455" i="3"/>
  <c r="C456" i="3"/>
  <c r="C457" i="3"/>
  <c r="C458" i="3"/>
  <c r="C459" i="3"/>
  <c r="C460" i="3"/>
  <c r="C461" i="3"/>
  <c r="C462" i="3"/>
  <c r="C463" i="3"/>
  <c r="C464" i="3"/>
  <c r="C465" i="3"/>
  <c r="C466" i="3"/>
  <c r="C467" i="3"/>
  <c r="C468" i="3"/>
  <c r="C469" i="3"/>
  <c r="C470" i="3"/>
  <c r="C471" i="3"/>
  <c r="C472" i="3"/>
  <c r="C473" i="3"/>
  <c r="C474" i="3"/>
  <c r="C475" i="3"/>
  <c r="C476" i="3"/>
  <c r="C477" i="3"/>
  <c r="C478" i="3"/>
  <c r="C479" i="3"/>
  <c r="C480" i="3"/>
  <c r="C481" i="3"/>
  <c r="C482" i="3"/>
  <c r="C483" i="3"/>
  <c r="C484" i="3"/>
  <c r="C485" i="3"/>
  <c r="C486" i="3"/>
  <c r="C487" i="3"/>
  <c r="C488" i="3"/>
  <c r="C489" i="3"/>
  <c r="C490" i="3"/>
  <c r="C491" i="3"/>
  <c r="C492" i="3"/>
  <c r="C493" i="3"/>
  <c r="C494" i="3"/>
  <c r="C495" i="3"/>
  <c r="C496" i="3"/>
  <c r="C497" i="3"/>
  <c r="C498" i="3"/>
  <c r="C499" i="3"/>
  <c r="C500" i="3"/>
  <c r="C501" i="3"/>
  <c r="C502" i="3"/>
  <c r="C503" i="3"/>
  <c r="C504" i="3"/>
  <c r="C505" i="3"/>
  <c r="C506" i="3"/>
  <c r="C507" i="3"/>
  <c r="C508" i="3"/>
  <c r="C509" i="3"/>
  <c r="C510" i="3"/>
  <c r="C511" i="3"/>
  <c r="C512" i="3"/>
  <c r="C513" i="3"/>
  <c r="C514" i="3"/>
  <c r="C515" i="3"/>
  <c r="C516" i="3"/>
  <c r="C517" i="3"/>
  <c r="C518" i="3"/>
  <c r="C519" i="3"/>
  <c r="C520" i="3"/>
  <c r="C521" i="3"/>
  <c r="C522" i="3"/>
  <c r="C523" i="3"/>
  <c r="C524" i="3"/>
  <c r="C525" i="3"/>
  <c r="C526" i="3"/>
  <c r="C527" i="3"/>
  <c r="C528" i="3"/>
  <c r="C529" i="3"/>
  <c r="C530" i="3"/>
  <c r="C531" i="3"/>
  <c r="C532" i="3"/>
  <c r="C533" i="3"/>
  <c r="C534" i="3"/>
  <c r="C535" i="3"/>
  <c r="C536" i="3"/>
  <c r="C537" i="3"/>
  <c r="C538" i="3"/>
  <c r="C539" i="3"/>
  <c r="C540" i="3"/>
  <c r="C541" i="3"/>
  <c r="C542" i="3"/>
  <c r="C543" i="3"/>
  <c r="C544" i="3"/>
  <c r="C545" i="3"/>
  <c r="C546" i="3"/>
  <c r="C547" i="3"/>
  <c r="C548" i="3"/>
  <c r="C549" i="3"/>
  <c r="C550" i="3"/>
  <c r="C551" i="3"/>
  <c r="C552" i="3"/>
  <c r="C553" i="3"/>
  <c r="C554" i="3"/>
  <c r="C555" i="3"/>
  <c r="C556" i="3"/>
  <c r="C557" i="3"/>
  <c r="C558" i="3"/>
  <c r="C559" i="3"/>
  <c r="C560" i="3"/>
  <c r="C561" i="3"/>
  <c r="C562" i="3"/>
  <c r="C563" i="3"/>
  <c r="C564" i="3"/>
  <c r="C565" i="3"/>
  <c r="C566" i="3"/>
  <c r="C567" i="3"/>
  <c r="C568" i="3"/>
  <c r="C569" i="3"/>
  <c r="C570" i="3"/>
  <c r="C571" i="3"/>
  <c r="C572" i="3"/>
  <c r="C573" i="3"/>
  <c r="C574" i="3"/>
  <c r="C575" i="3"/>
  <c r="C576" i="3"/>
  <c r="C577" i="3"/>
  <c r="C578" i="3"/>
  <c r="C579" i="3"/>
  <c r="C580" i="3"/>
  <c r="C581" i="3"/>
  <c r="C582" i="3"/>
  <c r="C583" i="3"/>
  <c r="C584" i="3"/>
  <c r="C585" i="3"/>
  <c r="C586" i="3"/>
  <c r="C587" i="3"/>
  <c r="C588" i="3"/>
  <c r="C589" i="3"/>
  <c r="C590" i="3"/>
  <c r="C591" i="3"/>
  <c r="C592" i="3"/>
  <c r="C593" i="3"/>
  <c r="C594" i="3"/>
  <c r="C595" i="3"/>
  <c r="C596" i="3"/>
  <c r="C597" i="3"/>
  <c r="C598" i="3"/>
  <c r="C599" i="3"/>
  <c r="C600" i="3"/>
  <c r="C601" i="3"/>
  <c r="C602" i="3"/>
  <c r="C603" i="3"/>
  <c r="C604" i="3"/>
  <c r="C605" i="3"/>
  <c r="C606" i="3"/>
  <c r="C607" i="3"/>
  <c r="C608" i="3"/>
  <c r="C609" i="3"/>
  <c r="C610" i="3"/>
  <c r="C611" i="3"/>
  <c r="C612" i="3"/>
  <c r="C613" i="3"/>
  <c r="C614" i="3"/>
  <c r="C615" i="3"/>
  <c r="C616" i="3"/>
  <c r="C617" i="3"/>
  <c r="C618" i="3"/>
  <c r="C619" i="3"/>
  <c r="C620" i="3"/>
  <c r="C621" i="3"/>
  <c r="C622" i="3"/>
  <c r="C623" i="3"/>
  <c r="C624" i="3"/>
  <c r="C625" i="3"/>
  <c r="C626" i="3"/>
  <c r="C627" i="3"/>
  <c r="C628" i="3"/>
  <c r="C629" i="3"/>
  <c r="C630" i="3"/>
  <c r="C631" i="3"/>
  <c r="C632" i="3"/>
  <c r="C633" i="3"/>
  <c r="C634" i="3"/>
  <c r="C635" i="3"/>
  <c r="C636" i="3"/>
  <c r="C637" i="3"/>
  <c r="C638" i="3"/>
  <c r="C639" i="3"/>
  <c r="C640" i="3"/>
  <c r="C641" i="3"/>
  <c r="C642" i="3"/>
  <c r="C643" i="3"/>
  <c r="C644" i="3"/>
  <c r="C645" i="3"/>
  <c r="C646" i="3"/>
  <c r="C647" i="3"/>
  <c r="C648" i="3"/>
  <c r="C649" i="3"/>
  <c r="C650" i="3"/>
  <c r="C651" i="3"/>
  <c r="C652" i="3"/>
  <c r="C653" i="3"/>
  <c r="C654" i="3"/>
  <c r="C655" i="3"/>
  <c r="C656" i="3"/>
  <c r="C657" i="3"/>
  <c r="C658" i="3"/>
  <c r="C659" i="3"/>
  <c r="C660" i="3"/>
  <c r="C661" i="3"/>
  <c r="C662" i="3"/>
  <c r="C663" i="3"/>
  <c r="C664" i="3"/>
  <c r="C665" i="3"/>
  <c r="C666" i="3"/>
  <c r="C667" i="3"/>
  <c r="C668" i="3"/>
  <c r="C669" i="3"/>
  <c r="C670" i="3"/>
  <c r="C671" i="3"/>
  <c r="C672" i="3"/>
  <c r="C673" i="3"/>
  <c r="C674" i="3"/>
  <c r="C675" i="3"/>
  <c r="C676" i="3"/>
  <c r="C677" i="3"/>
  <c r="C678" i="3"/>
  <c r="C679" i="3"/>
  <c r="C680" i="3"/>
  <c r="C681" i="3"/>
  <c r="C682" i="3"/>
  <c r="C683" i="3"/>
  <c r="C684" i="3"/>
  <c r="C685" i="3"/>
  <c r="C686" i="3"/>
  <c r="C687" i="3"/>
  <c r="C688" i="3"/>
  <c r="C689" i="3"/>
  <c r="C690" i="3"/>
  <c r="C691" i="3"/>
  <c r="C692" i="3"/>
  <c r="C693" i="3"/>
  <c r="C694" i="3"/>
  <c r="C695" i="3"/>
  <c r="C696" i="3"/>
  <c r="C697" i="3"/>
  <c r="C698" i="3"/>
  <c r="C699" i="3"/>
  <c r="C700" i="3"/>
  <c r="C701" i="3"/>
  <c r="C702" i="3"/>
  <c r="C703" i="3"/>
  <c r="C704" i="3"/>
  <c r="C705" i="3"/>
  <c r="C706" i="3"/>
  <c r="C707" i="3"/>
  <c r="C708" i="3"/>
  <c r="C709" i="3"/>
  <c r="C710" i="3"/>
  <c r="C711" i="3"/>
  <c r="C712" i="3"/>
  <c r="C713" i="3"/>
  <c r="C714" i="3"/>
  <c r="C715" i="3"/>
  <c r="C716" i="3"/>
  <c r="C717" i="3"/>
  <c r="C718" i="3"/>
  <c r="C719" i="3"/>
  <c r="C720" i="3"/>
  <c r="C721" i="3"/>
  <c r="C722" i="3"/>
  <c r="C723" i="3"/>
  <c r="C724" i="3"/>
  <c r="C725" i="3"/>
  <c r="C726" i="3"/>
  <c r="C727" i="3"/>
  <c r="C728" i="3"/>
  <c r="C729" i="3"/>
  <c r="C730" i="3"/>
  <c r="C731" i="3"/>
  <c r="C732" i="3"/>
  <c r="C733" i="3"/>
  <c r="C734" i="3"/>
  <c r="C735" i="3"/>
  <c r="C736" i="3"/>
  <c r="C737" i="3"/>
  <c r="C738" i="3"/>
  <c r="C739" i="3"/>
  <c r="C740" i="3"/>
  <c r="C741" i="3"/>
  <c r="C742" i="3"/>
  <c r="C743" i="3"/>
  <c r="C744" i="3"/>
  <c r="C745" i="3"/>
  <c r="C746" i="3"/>
  <c r="C747" i="3"/>
  <c r="C748" i="3"/>
  <c r="C749" i="3"/>
  <c r="C750" i="3"/>
  <c r="C751" i="3"/>
  <c r="C752" i="3"/>
  <c r="C753" i="3"/>
  <c r="C754" i="3"/>
  <c r="C755" i="3"/>
  <c r="C756" i="3"/>
  <c r="C757" i="3"/>
  <c r="C758" i="3"/>
  <c r="C759" i="3"/>
  <c r="C760" i="3"/>
  <c r="C761" i="3"/>
  <c r="C762" i="3"/>
  <c r="C763" i="3"/>
  <c r="C764" i="3"/>
  <c r="C765" i="3"/>
  <c r="C766" i="3"/>
  <c r="C767" i="3"/>
  <c r="C768" i="3"/>
  <c r="C769" i="3"/>
  <c r="C770" i="3"/>
  <c r="C771" i="3"/>
  <c r="C772" i="3"/>
  <c r="C773" i="3"/>
  <c r="C774" i="3"/>
  <c r="C775" i="3"/>
  <c r="C776" i="3"/>
  <c r="C777" i="3"/>
  <c r="C778" i="3"/>
  <c r="C779" i="3"/>
  <c r="C780" i="3"/>
  <c r="C781" i="3"/>
  <c r="C782" i="3"/>
  <c r="C783" i="3"/>
  <c r="C784" i="3"/>
  <c r="C785" i="3"/>
  <c r="C786" i="3"/>
  <c r="C787" i="3"/>
  <c r="C788" i="3"/>
  <c r="C789" i="3"/>
  <c r="C790" i="3"/>
  <c r="C791" i="3"/>
  <c r="C792" i="3"/>
  <c r="C793" i="3"/>
  <c r="C794" i="3"/>
  <c r="C795" i="3"/>
  <c r="C796" i="3"/>
  <c r="C797" i="3"/>
  <c r="C798" i="3"/>
  <c r="C799" i="3"/>
  <c r="C800" i="3"/>
  <c r="C801" i="3"/>
  <c r="C802" i="3"/>
  <c r="C803" i="3"/>
  <c r="C804" i="3"/>
  <c r="C805" i="3"/>
  <c r="C806" i="3"/>
  <c r="C807" i="3"/>
  <c r="C808" i="3"/>
  <c r="C809" i="3"/>
  <c r="C810" i="3"/>
  <c r="C811" i="3"/>
  <c r="C812" i="3"/>
  <c r="C813" i="3"/>
  <c r="C814" i="3"/>
  <c r="C815" i="3"/>
  <c r="C816" i="3"/>
  <c r="C817" i="3"/>
  <c r="C818" i="3"/>
  <c r="C819" i="3"/>
  <c r="C820" i="3"/>
  <c r="C821" i="3"/>
  <c r="C822" i="3"/>
  <c r="C823" i="3"/>
  <c r="C824" i="3"/>
  <c r="C825" i="3"/>
  <c r="C826" i="3"/>
  <c r="C827" i="3"/>
  <c r="C828" i="3"/>
  <c r="C829" i="3"/>
  <c r="C830" i="3"/>
  <c r="C831" i="3"/>
  <c r="C832" i="3"/>
  <c r="C833" i="3"/>
  <c r="C834" i="3"/>
  <c r="C835" i="3"/>
  <c r="C836" i="3"/>
  <c r="C837" i="3"/>
  <c r="C838" i="3"/>
  <c r="C839" i="3"/>
  <c r="C840" i="3"/>
  <c r="C841" i="3"/>
  <c r="C842" i="3"/>
  <c r="C843" i="3"/>
  <c r="C844" i="3"/>
  <c r="C845" i="3"/>
  <c r="C846" i="3"/>
  <c r="C847" i="3"/>
  <c r="C848" i="3"/>
  <c r="C849" i="3"/>
  <c r="C850" i="3"/>
  <c r="C851" i="3"/>
  <c r="C852" i="3"/>
  <c r="C853" i="3"/>
  <c r="C854" i="3"/>
  <c r="C855" i="3"/>
  <c r="C856" i="3"/>
  <c r="C857" i="3"/>
  <c r="C858" i="3"/>
  <c r="C859" i="3"/>
  <c r="C860" i="3"/>
  <c r="C861" i="3"/>
  <c r="C862" i="3"/>
  <c r="C863" i="3"/>
  <c r="C864" i="3"/>
  <c r="C865" i="3"/>
  <c r="C866" i="3"/>
  <c r="C867" i="3"/>
  <c r="C868" i="3"/>
  <c r="C869" i="3"/>
  <c r="C870" i="3"/>
  <c r="C871" i="3"/>
  <c r="C872" i="3"/>
  <c r="C873" i="3"/>
  <c r="C874" i="3"/>
  <c r="C875" i="3"/>
  <c r="C876" i="3"/>
  <c r="C877" i="3"/>
  <c r="C878" i="3"/>
  <c r="C879" i="3"/>
  <c r="C880" i="3"/>
  <c r="C881" i="3"/>
  <c r="C882" i="3"/>
  <c r="C883" i="3"/>
  <c r="C884" i="3"/>
  <c r="C885" i="3"/>
  <c r="C886" i="3"/>
  <c r="C887" i="3"/>
  <c r="C888" i="3"/>
  <c r="C889" i="3"/>
  <c r="C890" i="3"/>
  <c r="C891" i="3"/>
  <c r="C892" i="3"/>
  <c r="C893" i="3"/>
  <c r="C894" i="3"/>
  <c r="C895" i="3"/>
  <c r="C896" i="3"/>
  <c r="C897" i="3"/>
  <c r="C898" i="3"/>
  <c r="C899" i="3"/>
  <c r="C900" i="3"/>
  <c r="C901" i="3"/>
  <c r="C902" i="3"/>
  <c r="C903" i="3"/>
  <c r="C904" i="3"/>
  <c r="C905" i="3"/>
  <c r="C906" i="3"/>
  <c r="C907" i="3"/>
  <c r="C908" i="3"/>
  <c r="C909" i="3"/>
  <c r="C910" i="3"/>
  <c r="C911" i="3"/>
  <c r="C912" i="3"/>
  <c r="C913" i="3"/>
  <c r="C914" i="3"/>
  <c r="C915" i="3"/>
  <c r="C916" i="3"/>
  <c r="C917" i="3"/>
  <c r="C918" i="3"/>
  <c r="C919" i="3"/>
  <c r="C920" i="3"/>
  <c r="C921" i="3"/>
  <c r="C922" i="3"/>
  <c r="C923" i="3"/>
  <c r="C924" i="3"/>
  <c r="C925" i="3"/>
  <c r="C926" i="3"/>
  <c r="C927" i="3"/>
  <c r="C928" i="3"/>
  <c r="C929" i="3"/>
  <c r="C930" i="3"/>
  <c r="C931" i="3"/>
  <c r="C932" i="3"/>
  <c r="C933" i="3"/>
  <c r="C934" i="3"/>
  <c r="C935" i="3"/>
  <c r="C936" i="3"/>
  <c r="C937" i="3"/>
  <c r="C938" i="3"/>
  <c r="C939" i="3"/>
  <c r="C940" i="3"/>
  <c r="C941" i="3"/>
  <c r="C942" i="3"/>
  <c r="C943" i="3"/>
  <c r="C944" i="3"/>
  <c r="C945" i="3"/>
  <c r="C946" i="3"/>
  <c r="C947" i="3"/>
  <c r="C948" i="3"/>
  <c r="C949" i="3"/>
  <c r="C950" i="3"/>
  <c r="C951" i="3"/>
  <c r="C952" i="3"/>
  <c r="C953" i="3"/>
  <c r="C954" i="3"/>
  <c r="C955" i="3"/>
  <c r="C956" i="3"/>
  <c r="C957" i="3"/>
  <c r="C958" i="3"/>
  <c r="C959" i="3"/>
  <c r="C960" i="3"/>
  <c r="C961" i="3"/>
  <c r="C962" i="3"/>
  <c r="C963" i="3"/>
  <c r="C964" i="3"/>
  <c r="C965" i="3"/>
  <c r="C966" i="3"/>
  <c r="C967" i="3"/>
  <c r="C968" i="3"/>
  <c r="C969" i="3"/>
  <c r="C970" i="3"/>
  <c r="C971" i="3"/>
  <c r="C972" i="3"/>
  <c r="C973" i="3"/>
  <c r="C974" i="3"/>
  <c r="C975" i="3"/>
  <c r="C976" i="3"/>
  <c r="C977" i="3"/>
  <c r="C978" i="3"/>
  <c r="C979" i="3"/>
  <c r="C980" i="3"/>
  <c r="C981" i="3"/>
  <c r="C982" i="3"/>
  <c r="C983" i="3"/>
  <c r="C984" i="3"/>
  <c r="C985" i="3"/>
  <c r="C986" i="3"/>
  <c r="C987" i="3"/>
  <c r="C988" i="3"/>
  <c r="C989" i="3"/>
  <c r="C990" i="3"/>
  <c r="C991" i="3"/>
  <c r="C992" i="3"/>
  <c r="C993" i="3"/>
  <c r="C994" i="3"/>
  <c r="C995" i="3"/>
  <c r="C996" i="3"/>
  <c r="C997" i="3"/>
  <c r="C998" i="3"/>
  <c r="C999" i="3"/>
  <c r="C1000" i="3"/>
  <c r="C1001" i="3"/>
  <c r="C1002" i="3"/>
  <c r="C1003" i="3"/>
  <c r="C1004" i="3"/>
  <c r="C1005" i="3"/>
  <c r="C1006" i="3"/>
  <c r="C7" i="3"/>
  <c r="A8" i="3"/>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8" i="3" s="1"/>
  <c r="A289" i="3" s="1"/>
  <c r="A290" i="3" s="1"/>
  <c r="A291" i="3" s="1"/>
  <c r="A292" i="3" s="1"/>
  <c r="A293" i="3" s="1"/>
  <c r="A294" i="3" s="1"/>
  <c r="A295" i="3" s="1"/>
  <c r="A296" i="3" s="1"/>
  <c r="A297" i="3" s="1"/>
  <c r="A298" i="3" s="1"/>
  <c r="A299" i="3" s="1"/>
  <c r="A300" i="3" s="1"/>
  <c r="A301" i="3" s="1"/>
  <c r="A302" i="3" s="1"/>
  <c r="A303" i="3" s="1"/>
  <c r="A304" i="3" s="1"/>
  <c r="A305" i="3" s="1"/>
  <c r="A306" i="3" s="1"/>
  <c r="A307" i="3" s="1"/>
  <c r="A308" i="3" s="1"/>
  <c r="A309" i="3" s="1"/>
  <c r="A310" i="3" s="1"/>
  <c r="A311" i="3" s="1"/>
  <c r="A312" i="3" s="1"/>
  <c r="A313" i="3" s="1"/>
  <c r="A314" i="3" s="1"/>
  <c r="A315" i="3" s="1"/>
  <c r="A316" i="3" s="1"/>
  <c r="A317" i="3" s="1"/>
  <c r="A318" i="3" s="1"/>
  <c r="A319" i="3" s="1"/>
  <c r="A320" i="3" s="1"/>
  <c r="A321" i="3" s="1"/>
  <c r="A322" i="3" s="1"/>
  <c r="A323" i="3" s="1"/>
  <c r="A324" i="3" s="1"/>
  <c r="A325" i="3" s="1"/>
  <c r="A326" i="3" s="1"/>
  <c r="A327" i="3" s="1"/>
  <c r="A328" i="3" s="1"/>
  <c r="A329" i="3" s="1"/>
  <c r="A330" i="3" s="1"/>
  <c r="A331" i="3" s="1"/>
  <c r="A332" i="3" s="1"/>
  <c r="A333" i="3" s="1"/>
  <c r="A334" i="3" s="1"/>
  <c r="A335" i="3" s="1"/>
  <c r="A336" i="3" s="1"/>
  <c r="A337" i="3" s="1"/>
  <c r="A338" i="3" s="1"/>
  <c r="A339" i="3" s="1"/>
  <c r="A340" i="3" s="1"/>
  <c r="A341" i="3" s="1"/>
  <c r="A342" i="3" s="1"/>
  <c r="A343" i="3" s="1"/>
  <c r="A344" i="3" s="1"/>
  <c r="A345" i="3" s="1"/>
  <c r="A346" i="3" s="1"/>
  <c r="A347" i="3" s="1"/>
  <c r="A348" i="3" s="1"/>
  <c r="A349" i="3" s="1"/>
  <c r="A350" i="3" s="1"/>
  <c r="A351" i="3" s="1"/>
  <c r="A352" i="3" s="1"/>
  <c r="A353" i="3" s="1"/>
  <c r="A354" i="3" s="1"/>
  <c r="A355" i="3" s="1"/>
  <c r="A356" i="3" s="1"/>
  <c r="A357" i="3" s="1"/>
  <c r="A358" i="3" s="1"/>
  <c r="A359" i="3" s="1"/>
  <c r="A360" i="3" s="1"/>
  <c r="A361" i="3" s="1"/>
  <c r="A362" i="3" s="1"/>
  <c r="A363" i="3" s="1"/>
  <c r="A364" i="3" s="1"/>
  <c r="A365" i="3" s="1"/>
  <c r="A366" i="3" s="1"/>
  <c r="A367" i="3" s="1"/>
  <c r="A368" i="3" s="1"/>
  <c r="A369" i="3" s="1"/>
  <c r="A370" i="3" s="1"/>
  <c r="A371" i="3" s="1"/>
  <c r="A372" i="3" s="1"/>
  <c r="A373" i="3" s="1"/>
  <c r="A374" i="3" s="1"/>
  <c r="A375" i="3" s="1"/>
  <c r="A376" i="3" s="1"/>
  <c r="A377" i="3" s="1"/>
  <c r="A378" i="3" s="1"/>
  <c r="A379" i="3" s="1"/>
  <c r="A380" i="3" s="1"/>
  <c r="A381" i="3" s="1"/>
  <c r="A382" i="3" s="1"/>
  <c r="A383" i="3" s="1"/>
  <c r="A384" i="3" s="1"/>
  <c r="A385" i="3" s="1"/>
  <c r="A386" i="3" s="1"/>
  <c r="A387" i="3" s="1"/>
  <c r="A388" i="3" s="1"/>
  <c r="A389" i="3" s="1"/>
  <c r="A390" i="3" s="1"/>
  <c r="A391" i="3" s="1"/>
  <c r="A392" i="3" s="1"/>
  <c r="A393" i="3" s="1"/>
  <c r="A394" i="3" s="1"/>
  <c r="A395" i="3" s="1"/>
  <c r="A396" i="3" s="1"/>
  <c r="A397" i="3" s="1"/>
  <c r="A398" i="3" s="1"/>
  <c r="A399" i="3" s="1"/>
  <c r="A400" i="3" s="1"/>
  <c r="A401" i="3" s="1"/>
  <c r="A402" i="3" s="1"/>
  <c r="A403" i="3" s="1"/>
  <c r="A404" i="3" s="1"/>
  <c r="A405" i="3" s="1"/>
  <c r="A406" i="3" s="1"/>
  <c r="A407" i="3" s="1"/>
  <c r="A408" i="3" s="1"/>
  <c r="A409" i="3" s="1"/>
  <c r="A410" i="3" s="1"/>
  <c r="A411" i="3" s="1"/>
  <c r="A412" i="3" s="1"/>
  <c r="A413" i="3" s="1"/>
  <c r="A414" i="3" s="1"/>
  <c r="A415" i="3" s="1"/>
  <c r="A416" i="3" s="1"/>
  <c r="A417" i="3" s="1"/>
  <c r="A418" i="3" s="1"/>
  <c r="A419" i="3" s="1"/>
  <c r="A420" i="3" s="1"/>
  <c r="A421" i="3" s="1"/>
  <c r="A422" i="3" s="1"/>
  <c r="A423" i="3" s="1"/>
  <c r="A424" i="3" s="1"/>
  <c r="A425" i="3" s="1"/>
  <c r="A426" i="3" s="1"/>
  <c r="A427" i="3" s="1"/>
  <c r="A428" i="3" s="1"/>
  <c r="A429" i="3" s="1"/>
  <c r="A430" i="3" s="1"/>
  <c r="A431" i="3" s="1"/>
  <c r="A432" i="3" s="1"/>
  <c r="A433" i="3" s="1"/>
  <c r="A434" i="3" s="1"/>
  <c r="A435" i="3" s="1"/>
  <c r="A436" i="3" s="1"/>
  <c r="A437" i="3" s="1"/>
  <c r="A438" i="3" s="1"/>
  <c r="A439" i="3" s="1"/>
  <c r="A440" i="3" s="1"/>
  <c r="A441" i="3" s="1"/>
  <c r="A442" i="3" s="1"/>
  <c r="A443" i="3" s="1"/>
  <c r="A444" i="3" s="1"/>
  <c r="A445" i="3" s="1"/>
  <c r="A446" i="3" s="1"/>
  <c r="A447" i="3" s="1"/>
  <c r="A448" i="3" s="1"/>
  <c r="A449" i="3" s="1"/>
  <c r="A450" i="3" s="1"/>
  <c r="A451" i="3" s="1"/>
  <c r="A452" i="3" s="1"/>
  <c r="A453" i="3" s="1"/>
  <c r="A454" i="3" s="1"/>
  <c r="A455" i="3" s="1"/>
  <c r="A456" i="3" s="1"/>
  <c r="A457" i="3" s="1"/>
  <c r="A458" i="3" s="1"/>
  <c r="A459" i="3" s="1"/>
  <c r="A460" i="3" s="1"/>
  <c r="A461" i="3" s="1"/>
  <c r="A462" i="3" s="1"/>
  <c r="A463" i="3" s="1"/>
  <c r="A464" i="3" s="1"/>
  <c r="A465" i="3" s="1"/>
  <c r="A466" i="3" s="1"/>
  <c r="A467" i="3" s="1"/>
  <c r="A468" i="3" s="1"/>
  <c r="A469" i="3" s="1"/>
  <c r="A470" i="3" s="1"/>
  <c r="A471" i="3" s="1"/>
  <c r="A472" i="3" s="1"/>
  <c r="A473" i="3" s="1"/>
  <c r="A474" i="3" s="1"/>
  <c r="A475" i="3" s="1"/>
  <c r="A476" i="3" s="1"/>
  <c r="A477" i="3" s="1"/>
  <c r="A478" i="3" s="1"/>
  <c r="A479" i="3" s="1"/>
  <c r="A480" i="3" s="1"/>
  <c r="A481" i="3" s="1"/>
  <c r="A482" i="3" s="1"/>
  <c r="A483" i="3" s="1"/>
  <c r="A484" i="3" s="1"/>
  <c r="A485" i="3" s="1"/>
  <c r="A486" i="3" s="1"/>
  <c r="A487" i="3" s="1"/>
  <c r="A488" i="3" s="1"/>
  <c r="A489" i="3" s="1"/>
  <c r="A490" i="3" s="1"/>
  <c r="A491" i="3" s="1"/>
  <c r="A492" i="3" s="1"/>
  <c r="A493" i="3" s="1"/>
  <c r="A494" i="3" s="1"/>
  <c r="A495" i="3" s="1"/>
  <c r="A496" i="3" s="1"/>
  <c r="A497" i="3" s="1"/>
  <c r="A498" i="3" s="1"/>
  <c r="A499" i="3" s="1"/>
  <c r="A500" i="3" s="1"/>
  <c r="A501" i="3" s="1"/>
  <c r="A502" i="3" s="1"/>
  <c r="A503" i="3" s="1"/>
  <c r="A504" i="3" s="1"/>
  <c r="A505" i="3" s="1"/>
  <c r="A506" i="3" s="1"/>
  <c r="A507" i="3" s="1"/>
  <c r="A508" i="3" s="1"/>
  <c r="A509" i="3" s="1"/>
  <c r="A510" i="3" s="1"/>
  <c r="A511" i="3" s="1"/>
  <c r="A512" i="3" s="1"/>
  <c r="A513" i="3" s="1"/>
  <c r="A514" i="3" s="1"/>
  <c r="A515" i="3" s="1"/>
  <c r="A516" i="3" s="1"/>
  <c r="A517" i="3" s="1"/>
  <c r="A518" i="3" s="1"/>
  <c r="A519" i="3" s="1"/>
  <c r="A520" i="3" s="1"/>
  <c r="A521" i="3" s="1"/>
  <c r="A522" i="3" s="1"/>
  <c r="A523" i="3" s="1"/>
  <c r="A524" i="3" s="1"/>
  <c r="A525" i="3" s="1"/>
  <c r="A526" i="3" s="1"/>
  <c r="A527" i="3" s="1"/>
  <c r="A528" i="3" s="1"/>
  <c r="A529" i="3" s="1"/>
  <c r="A530" i="3" s="1"/>
  <c r="A531" i="3" s="1"/>
  <c r="A532" i="3" s="1"/>
  <c r="A533" i="3" s="1"/>
  <c r="A534" i="3" s="1"/>
  <c r="A535" i="3" s="1"/>
  <c r="A536" i="3" s="1"/>
  <c r="A537" i="3" s="1"/>
  <c r="A538" i="3" s="1"/>
  <c r="A539" i="3" s="1"/>
  <c r="A540" i="3" s="1"/>
  <c r="A541" i="3" s="1"/>
  <c r="A542" i="3" s="1"/>
  <c r="A543" i="3" s="1"/>
  <c r="A544" i="3" s="1"/>
  <c r="A545" i="3" s="1"/>
  <c r="A546" i="3" s="1"/>
  <c r="A547" i="3" s="1"/>
  <c r="A548" i="3" s="1"/>
  <c r="A549" i="3" s="1"/>
  <c r="A550" i="3" s="1"/>
  <c r="A551" i="3" s="1"/>
  <c r="A552" i="3" s="1"/>
  <c r="A553" i="3" s="1"/>
  <c r="A554" i="3" s="1"/>
  <c r="A555" i="3" s="1"/>
  <c r="A556" i="3" s="1"/>
  <c r="A557" i="3" s="1"/>
  <c r="A558" i="3" s="1"/>
  <c r="A559" i="3" s="1"/>
  <c r="A560" i="3" s="1"/>
  <c r="A561" i="3" s="1"/>
  <c r="A562" i="3" s="1"/>
  <c r="A563" i="3" s="1"/>
  <c r="A564" i="3" s="1"/>
  <c r="A565" i="3" s="1"/>
  <c r="A566" i="3" s="1"/>
  <c r="A567" i="3" s="1"/>
  <c r="A568" i="3" s="1"/>
  <c r="A569" i="3" s="1"/>
  <c r="A570" i="3" s="1"/>
  <c r="A571" i="3" s="1"/>
  <c r="A572" i="3" s="1"/>
  <c r="A573" i="3" s="1"/>
  <c r="A574" i="3" s="1"/>
  <c r="A575" i="3" s="1"/>
  <c r="A576" i="3" s="1"/>
  <c r="A577" i="3" s="1"/>
  <c r="A578" i="3" s="1"/>
  <c r="A579" i="3" s="1"/>
  <c r="A580" i="3" s="1"/>
  <c r="A581" i="3" s="1"/>
  <c r="A582" i="3" s="1"/>
  <c r="A583" i="3" s="1"/>
  <c r="A584" i="3" s="1"/>
  <c r="A585" i="3" s="1"/>
  <c r="A586" i="3" s="1"/>
  <c r="A587" i="3" s="1"/>
  <c r="A588" i="3" s="1"/>
  <c r="A589" i="3" s="1"/>
  <c r="A590" i="3" s="1"/>
  <c r="A591" i="3" s="1"/>
  <c r="A592" i="3" s="1"/>
  <c r="A593" i="3" s="1"/>
  <c r="A594" i="3" s="1"/>
  <c r="A595" i="3" s="1"/>
  <c r="A596" i="3" s="1"/>
  <c r="A597" i="3" s="1"/>
  <c r="A598" i="3" s="1"/>
  <c r="A599" i="3" s="1"/>
  <c r="A600" i="3" s="1"/>
  <c r="A601" i="3" s="1"/>
  <c r="A602" i="3" s="1"/>
  <c r="A603" i="3" s="1"/>
  <c r="A604" i="3" s="1"/>
  <c r="A605" i="3" s="1"/>
  <c r="A606" i="3" s="1"/>
  <c r="A607" i="3" s="1"/>
  <c r="A608" i="3" s="1"/>
  <c r="A609" i="3" s="1"/>
  <c r="A610" i="3" s="1"/>
  <c r="A611" i="3" s="1"/>
  <c r="A612" i="3" s="1"/>
  <c r="A613" i="3" s="1"/>
  <c r="A614" i="3" s="1"/>
  <c r="A615" i="3" s="1"/>
  <c r="A616" i="3" s="1"/>
  <c r="A617" i="3" s="1"/>
  <c r="A618" i="3" s="1"/>
  <c r="A619" i="3" s="1"/>
  <c r="A620" i="3" s="1"/>
  <c r="A621" i="3" s="1"/>
  <c r="A622" i="3" s="1"/>
  <c r="A623" i="3" s="1"/>
  <c r="A624" i="3" s="1"/>
  <c r="A625" i="3" s="1"/>
  <c r="A626" i="3" s="1"/>
  <c r="A627" i="3" s="1"/>
  <c r="A628" i="3" s="1"/>
  <c r="A629" i="3" s="1"/>
  <c r="A630" i="3" s="1"/>
  <c r="A631" i="3" s="1"/>
  <c r="A632" i="3" s="1"/>
  <c r="A633" i="3" s="1"/>
  <c r="A634" i="3" s="1"/>
  <c r="A635" i="3" s="1"/>
  <c r="A636" i="3" s="1"/>
  <c r="A637" i="3" s="1"/>
  <c r="A638" i="3" s="1"/>
  <c r="A639" i="3" s="1"/>
  <c r="A640" i="3" s="1"/>
  <c r="A641" i="3" s="1"/>
  <c r="A642" i="3" s="1"/>
  <c r="A643" i="3" s="1"/>
  <c r="A644" i="3" s="1"/>
  <c r="A645" i="3" s="1"/>
  <c r="A646" i="3" s="1"/>
  <c r="A647" i="3" s="1"/>
  <c r="A648" i="3" s="1"/>
  <c r="A649" i="3" s="1"/>
  <c r="A650" i="3" s="1"/>
  <c r="A651" i="3" s="1"/>
  <c r="A652" i="3" s="1"/>
  <c r="A653" i="3" s="1"/>
  <c r="A654" i="3" s="1"/>
  <c r="A655" i="3" s="1"/>
  <c r="A656" i="3" s="1"/>
  <c r="A657" i="3" s="1"/>
  <c r="A658" i="3" s="1"/>
  <c r="A659" i="3" s="1"/>
  <c r="A660" i="3" s="1"/>
  <c r="A661" i="3" s="1"/>
  <c r="A662" i="3" s="1"/>
  <c r="A663" i="3" s="1"/>
  <c r="A664" i="3" s="1"/>
  <c r="A665" i="3" s="1"/>
  <c r="A666" i="3" s="1"/>
  <c r="A667" i="3" s="1"/>
  <c r="A668" i="3" s="1"/>
  <c r="A669" i="3" s="1"/>
  <c r="A670" i="3" s="1"/>
  <c r="A671" i="3" s="1"/>
  <c r="A672" i="3" s="1"/>
  <c r="A673" i="3" s="1"/>
  <c r="A674" i="3" s="1"/>
  <c r="A675" i="3" s="1"/>
  <c r="A676" i="3" s="1"/>
  <c r="A677" i="3" s="1"/>
  <c r="A678" i="3" s="1"/>
  <c r="A679" i="3" s="1"/>
  <c r="A680" i="3" s="1"/>
  <c r="A681" i="3" s="1"/>
  <c r="A682" i="3" s="1"/>
  <c r="A683" i="3" s="1"/>
  <c r="A684" i="3" s="1"/>
  <c r="A685" i="3" s="1"/>
  <c r="A686" i="3" s="1"/>
  <c r="A687" i="3" s="1"/>
  <c r="A688" i="3" s="1"/>
  <c r="A689" i="3" s="1"/>
  <c r="A690" i="3" s="1"/>
  <c r="A691" i="3" s="1"/>
  <c r="A692" i="3" s="1"/>
  <c r="A693" i="3" s="1"/>
  <c r="A694" i="3" s="1"/>
  <c r="A695" i="3" s="1"/>
  <c r="A696" i="3" s="1"/>
  <c r="A697" i="3" s="1"/>
  <c r="A698" i="3" s="1"/>
  <c r="A699" i="3" s="1"/>
  <c r="A700" i="3" s="1"/>
  <c r="A701" i="3" s="1"/>
  <c r="A702" i="3" s="1"/>
  <c r="A703" i="3" s="1"/>
  <c r="A704" i="3" s="1"/>
  <c r="A705" i="3" s="1"/>
  <c r="A706" i="3" s="1"/>
  <c r="A707" i="3" s="1"/>
  <c r="A708" i="3" s="1"/>
  <c r="A709" i="3" s="1"/>
  <c r="A710" i="3" s="1"/>
  <c r="A711" i="3" s="1"/>
  <c r="A712" i="3" s="1"/>
  <c r="A713" i="3" s="1"/>
  <c r="A714" i="3" s="1"/>
  <c r="A715" i="3" s="1"/>
  <c r="A716" i="3" s="1"/>
  <c r="A717" i="3" s="1"/>
  <c r="A718" i="3" s="1"/>
  <c r="A719" i="3" s="1"/>
  <c r="A720" i="3" s="1"/>
  <c r="A721" i="3" s="1"/>
  <c r="A722" i="3" s="1"/>
  <c r="A723" i="3" s="1"/>
  <c r="A724" i="3" s="1"/>
  <c r="A725" i="3" s="1"/>
  <c r="A726" i="3" s="1"/>
  <c r="A727" i="3" s="1"/>
  <c r="A728" i="3" s="1"/>
  <c r="A729" i="3" s="1"/>
  <c r="A730" i="3" s="1"/>
  <c r="A731" i="3" s="1"/>
  <c r="A732" i="3" s="1"/>
  <c r="A733" i="3" s="1"/>
  <c r="A734" i="3" s="1"/>
  <c r="A735" i="3" s="1"/>
  <c r="A736" i="3" s="1"/>
  <c r="A737" i="3" s="1"/>
  <c r="A738" i="3" s="1"/>
  <c r="A739" i="3" s="1"/>
  <c r="A740" i="3" s="1"/>
  <c r="A741" i="3" s="1"/>
  <c r="A742" i="3" s="1"/>
  <c r="A743" i="3" s="1"/>
  <c r="A744" i="3" s="1"/>
  <c r="A745" i="3" s="1"/>
  <c r="A746" i="3" s="1"/>
  <c r="A747" i="3" s="1"/>
  <c r="A748" i="3" s="1"/>
  <c r="A749" i="3" s="1"/>
  <c r="A750" i="3" s="1"/>
  <c r="A751" i="3" s="1"/>
  <c r="A752" i="3" s="1"/>
  <c r="A753" i="3" s="1"/>
  <c r="A754" i="3" s="1"/>
  <c r="A755" i="3" s="1"/>
  <c r="A756" i="3" s="1"/>
  <c r="A757" i="3" s="1"/>
  <c r="A758" i="3" s="1"/>
  <c r="A759" i="3" s="1"/>
  <c r="A760" i="3" s="1"/>
  <c r="A761" i="3" s="1"/>
  <c r="A762" i="3" s="1"/>
  <c r="A763" i="3" s="1"/>
  <c r="A764" i="3" s="1"/>
  <c r="A765" i="3" s="1"/>
  <c r="A766" i="3" s="1"/>
  <c r="A767" i="3" s="1"/>
  <c r="A768" i="3" s="1"/>
  <c r="A769" i="3" s="1"/>
  <c r="A770" i="3" s="1"/>
  <c r="A771" i="3" s="1"/>
  <c r="A772" i="3" s="1"/>
  <c r="A773" i="3" s="1"/>
  <c r="A774" i="3" s="1"/>
  <c r="A775" i="3" s="1"/>
  <c r="A776" i="3" s="1"/>
  <c r="A777" i="3" s="1"/>
  <c r="A778" i="3" s="1"/>
  <c r="A779" i="3" s="1"/>
  <c r="A780" i="3" s="1"/>
  <c r="A781" i="3" s="1"/>
  <c r="A782" i="3" s="1"/>
  <c r="A783" i="3" s="1"/>
  <c r="A784" i="3" s="1"/>
  <c r="A785" i="3" s="1"/>
  <c r="A786" i="3" s="1"/>
  <c r="A787" i="3" s="1"/>
  <c r="A788" i="3" s="1"/>
  <c r="A789" i="3" s="1"/>
  <c r="A790" i="3" s="1"/>
  <c r="A791" i="3" s="1"/>
  <c r="A792" i="3" s="1"/>
  <c r="A793" i="3" s="1"/>
  <c r="A794" i="3" s="1"/>
  <c r="A795" i="3" s="1"/>
  <c r="A796" i="3" s="1"/>
  <c r="A797" i="3" s="1"/>
  <c r="A798" i="3" s="1"/>
  <c r="A799" i="3" s="1"/>
  <c r="A800" i="3" s="1"/>
  <c r="A801" i="3" s="1"/>
  <c r="A802" i="3" s="1"/>
  <c r="A803" i="3" s="1"/>
  <c r="A804" i="3" s="1"/>
  <c r="A805" i="3" s="1"/>
  <c r="A806" i="3" s="1"/>
  <c r="A807" i="3" s="1"/>
  <c r="A808" i="3" s="1"/>
  <c r="A809" i="3" s="1"/>
  <c r="A810" i="3" s="1"/>
  <c r="A811" i="3" s="1"/>
  <c r="A812" i="3" s="1"/>
  <c r="A813" i="3" s="1"/>
  <c r="A814" i="3" s="1"/>
  <c r="A815" i="3" s="1"/>
  <c r="A816" i="3" s="1"/>
  <c r="A817" i="3" s="1"/>
  <c r="A818" i="3" s="1"/>
  <c r="A819" i="3" s="1"/>
  <c r="A820" i="3" s="1"/>
  <c r="A821" i="3" s="1"/>
  <c r="A822" i="3" s="1"/>
  <c r="A823" i="3" s="1"/>
  <c r="A824" i="3" s="1"/>
  <c r="A825" i="3" s="1"/>
  <c r="A826" i="3" s="1"/>
  <c r="A827" i="3" s="1"/>
  <c r="A828" i="3" s="1"/>
  <c r="A829" i="3" s="1"/>
  <c r="A830" i="3" s="1"/>
  <c r="A831" i="3" s="1"/>
  <c r="A832" i="3" s="1"/>
  <c r="A833" i="3" s="1"/>
  <c r="A834" i="3" s="1"/>
  <c r="A835" i="3" s="1"/>
  <c r="A836" i="3" s="1"/>
  <c r="A837" i="3" s="1"/>
  <c r="A838" i="3" s="1"/>
  <c r="A839" i="3" s="1"/>
  <c r="A840" i="3" s="1"/>
  <c r="A841" i="3" s="1"/>
  <c r="A842" i="3" s="1"/>
  <c r="A843" i="3" s="1"/>
  <c r="A844" i="3" s="1"/>
  <c r="A845" i="3" s="1"/>
  <c r="A846" i="3" s="1"/>
  <c r="A847" i="3" s="1"/>
  <c r="A848" i="3" s="1"/>
  <c r="A849" i="3" s="1"/>
  <c r="A850" i="3" s="1"/>
  <c r="A851" i="3" s="1"/>
  <c r="A852" i="3" s="1"/>
  <c r="A853" i="3" s="1"/>
  <c r="A854" i="3" s="1"/>
  <c r="A855" i="3" s="1"/>
  <c r="A856" i="3" s="1"/>
  <c r="A857" i="3" s="1"/>
  <c r="A858" i="3" s="1"/>
  <c r="A859" i="3" s="1"/>
  <c r="A860" i="3" s="1"/>
  <c r="A861" i="3" s="1"/>
  <c r="A862" i="3" s="1"/>
  <c r="A863" i="3" s="1"/>
  <c r="A864" i="3" s="1"/>
  <c r="A865" i="3" s="1"/>
  <c r="A866" i="3" s="1"/>
  <c r="A867" i="3" s="1"/>
  <c r="A868" i="3" s="1"/>
  <c r="A869" i="3" s="1"/>
  <c r="A870" i="3" s="1"/>
  <c r="A871" i="3" s="1"/>
  <c r="A872" i="3" s="1"/>
  <c r="A873" i="3" s="1"/>
  <c r="A874" i="3" s="1"/>
  <c r="A875" i="3" s="1"/>
  <c r="A876" i="3" s="1"/>
  <c r="A877" i="3" s="1"/>
  <c r="A878" i="3" s="1"/>
  <c r="A879" i="3" s="1"/>
  <c r="A880" i="3" s="1"/>
  <c r="A881" i="3" s="1"/>
  <c r="A882" i="3" s="1"/>
  <c r="A883" i="3" s="1"/>
  <c r="A884" i="3" s="1"/>
  <c r="A885" i="3" s="1"/>
  <c r="A886" i="3" s="1"/>
  <c r="A887" i="3" s="1"/>
  <c r="A888" i="3" s="1"/>
  <c r="A889" i="3" s="1"/>
  <c r="A890" i="3" s="1"/>
  <c r="A891" i="3" s="1"/>
  <c r="A892" i="3" s="1"/>
  <c r="A893" i="3" s="1"/>
  <c r="A894" i="3" s="1"/>
  <c r="A895" i="3" s="1"/>
  <c r="A896" i="3" s="1"/>
  <c r="A897" i="3" s="1"/>
  <c r="A898" i="3" s="1"/>
  <c r="A899" i="3" s="1"/>
  <c r="A900" i="3" s="1"/>
  <c r="A901" i="3" s="1"/>
  <c r="A902" i="3" s="1"/>
  <c r="A903" i="3" s="1"/>
  <c r="A904" i="3" s="1"/>
  <c r="A905" i="3" s="1"/>
  <c r="A906" i="3" s="1"/>
  <c r="A907" i="3" s="1"/>
  <c r="A908" i="3" s="1"/>
  <c r="A909" i="3" s="1"/>
  <c r="A910" i="3" s="1"/>
  <c r="A911" i="3" s="1"/>
  <c r="A912" i="3" s="1"/>
  <c r="A913" i="3" s="1"/>
  <c r="A914" i="3" s="1"/>
  <c r="A915" i="3" s="1"/>
  <c r="A916" i="3" s="1"/>
  <c r="A917" i="3" s="1"/>
  <c r="A918" i="3" s="1"/>
  <c r="A919" i="3" s="1"/>
  <c r="A920" i="3" s="1"/>
  <c r="A921" i="3" s="1"/>
  <c r="A922" i="3" s="1"/>
  <c r="A923" i="3" s="1"/>
  <c r="A924" i="3" s="1"/>
  <c r="A925" i="3" s="1"/>
  <c r="A926" i="3" s="1"/>
  <c r="A927" i="3" s="1"/>
  <c r="A928" i="3" s="1"/>
  <c r="A929" i="3" s="1"/>
  <c r="A930" i="3" s="1"/>
  <c r="A931" i="3" s="1"/>
  <c r="A932" i="3" s="1"/>
  <c r="A933" i="3" s="1"/>
  <c r="A934" i="3" s="1"/>
  <c r="A935" i="3" s="1"/>
  <c r="A936" i="3" s="1"/>
  <c r="A937" i="3" s="1"/>
  <c r="A938" i="3" s="1"/>
  <c r="A939" i="3" s="1"/>
  <c r="A940" i="3" s="1"/>
  <c r="A941" i="3" s="1"/>
  <c r="A942" i="3" s="1"/>
  <c r="A943" i="3" s="1"/>
  <c r="A944" i="3" s="1"/>
  <c r="A945" i="3" s="1"/>
  <c r="A946" i="3" s="1"/>
  <c r="A947" i="3" s="1"/>
  <c r="A948" i="3" s="1"/>
  <c r="A949" i="3" s="1"/>
  <c r="A950" i="3" s="1"/>
  <c r="A951" i="3" s="1"/>
  <c r="A952" i="3" s="1"/>
  <c r="A953" i="3" s="1"/>
  <c r="A954" i="3" s="1"/>
  <c r="A955" i="3" s="1"/>
  <c r="A956" i="3" s="1"/>
  <c r="A957" i="3" s="1"/>
  <c r="A958" i="3" s="1"/>
  <c r="A959" i="3" s="1"/>
  <c r="A960" i="3" s="1"/>
  <c r="A961" i="3" s="1"/>
  <c r="A962" i="3" s="1"/>
  <c r="A963" i="3" s="1"/>
  <c r="A964" i="3" s="1"/>
  <c r="A965" i="3" s="1"/>
  <c r="A966" i="3" s="1"/>
  <c r="A967" i="3" s="1"/>
  <c r="A968" i="3" s="1"/>
  <c r="A969" i="3" s="1"/>
  <c r="A970" i="3" s="1"/>
  <c r="A971" i="3" s="1"/>
  <c r="A972" i="3" s="1"/>
  <c r="A973" i="3" s="1"/>
  <c r="A974" i="3" s="1"/>
  <c r="A975" i="3" s="1"/>
  <c r="A976" i="3" s="1"/>
  <c r="A977" i="3" s="1"/>
  <c r="A978" i="3" s="1"/>
  <c r="A979" i="3" s="1"/>
  <c r="A980" i="3" s="1"/>
  <c r="A981" i="3" s="1"/>
  <c r="A982" i="3" s="1"/>
  <c r="A983" i="3" s="1"/>
  <c r="A984" i="3" s="1"/>
  <c r="A985" i="3" s="1"/>
  <c r="A986" i="3" s="1"/>
  <c r="A987" i="3" s="1"/>
  <c r="A988" i="3" s="1"/>
  <c r="A989" i="3" s="1"/>
  <c r="A990" i="3" s="1"/>
  <c r="A991" i="3" s="1"/>
  <c r="A992" i="3" s="1"/>
  <c r="A993" i="3" s="1"/>
  <c r="A994" i="3" s="1"/>
  <c r="A995" i="3" s="1"/>
  <c r="A996" i="3" s="1"/>
  <c r="A997" i="3" s="1"/>
  <c r="A998" i="3" s="1"/>
  <c r="A999" i="3" s="1"/>
  <c r="A1000" i="3" s="1"/>
  <c r="A1001" i="3" s="1"/>
  <c r="A1002" i="3" s="1"/>
  <c r="A1003" i="3" s="1"/>
  <c r="A1004" i="3" s="1"/>
  <c r="A1005" i="3" s="1"/>
  <c r="A1006" i="3" s="1"/>
  <c r="F482" i="3" l="1"/>
  <c r="F478" i="3"/>
  <c r="F474" i="3"/>
  <c r="F470" i="3"/>
  <c r="F466" i="3"/>
  <c r="F462" i="3"/>
  <c r="F458" i="3"/>
  <c r="F454" i="3"/>
  <c r="F450" i="3"/>
  <c r="F446" i="3"/>
  <c r="F442" i="3"/>
  <c r="F438" i="3"/>
  <c r="F434" i="3"/>
  <c r="F430" i="3"/>
  <c r="F426" i="3"/>
  <c r="F422" i="3"/>
  <c r="F418" i="3"/>
  <c r="F414" i="3"/>
  <c r="F410" i="3"/>
  <c r="F406" i="3"/>
  <c r="F402" i="3"/>
  <c r="F398" i="3"/>
  <c r="F394" i="3"/>
  <c r="F390" i="3"/>
  <c r="F386" i="3"/>
  <c r="F382" i="3"/>
  <c r="F378" i="3"/>
  <c r="F374" i="3"/>
  <c r="F370" i="3"/>
  <c r="F366" i="3"/>
  <c r="F362" i="3"/>
  <c r="F358" i="3"/>
  <c r="F354" i="3"/>
  <c r="F350" i="3"/>
  <c r="F346" i="3"/>
  <c r="F342" i="3"/>
  <c r="F338" i="3"/>
  <c r="F334" i="3"/>
  <c r="F330" i="3"/>
  <c r="F326" i="3"/>
  <c r="F322" i="3"/>
  <c r="F318" i="3"/>
  <c r="F314" i="3"/>
  <c r="F310" i="3"/>
  <c r="F306" i="3"/>
  <c r="F302" i="3"/>
  <c r="F298" i="3"/>
  <c r="F294" i="3"/>
  <c r="F290" i="3"/>
  <c r="F286" i="3"/>
  <c r="F282" i="3"/>
  <c r="F278" i="3"/>
  <c r="F274" i="3"/>
  <c r="F270" i="3"/>
  <c r="F266" i="3"/>
  <c r="F262" i="3"/>
  <c r="F258" i="3"/>
  <c r="F254" i="3"/>
  <c r="F250" i="3"/>
  <c r="F246" i="3"/>
  <c r="F242" i="3"/>
  <c r="F238" i="3"/>
  <c r="F234" i="3"/>
  <c r="F230" i="3"/>
  <c r="F226" i="3"/>
  <c r="F222" i="3"/>
  <c r="F218" i="3"/>
  <c r="F214" i="3"/>
  <c r="F210" i="3"/>
  <c r="F206" i="3"/>
  <c r="F202" i="3"/>
  <c r="F198" i="3"/>
  <c r="F194" i="3"/>
  <c r="F190" i="3"/>
  <c r="F186" i="3"/>
  <c r="F182" i="3"/>
  <c r="F178" i="3"/>
  <c r="F174" i="3"/>
  <c r="F170" i="3"/>
  <c r="F166" i="3"/>
  <c r="F162" i="3"/>
  <c r="F158" i="3"/>
  <c r="F154" i="3"/>
  <c r="F150" i="3"/>
  <c r="F146" i="3"/>
  <c r="F142" i="3"/>
  <c r="F138" i="3"/>
  <c r="F134" i="3"/>
  <c r="F130" i="3"/>
  <c r="F126" i="3"/>
  <c r="F122" i="3"/>
  <c r="F118" i="3"/>
  <c r="F114" i="3"/>
  <c r="F110" i="3"/>
  <c r="F106" i="3"/>
  <c r="F102" i="3"/>
  <c r="F98" i="3"/>
  <c r="F94" i="3"/>
  <c r="F90" i="3"/>
  <c r="F86" i="3"/>
  <c r="F82" i="3"/>
  <c r="F78" i="3"/>
  <c r="F74" i="3"/>
  <c r="F881" i="3"/>
  <c r="F877" i="3"/>
  <c r="F873" i="3"/>
  <c r="F869" i="3"/>
  <c r="F865" i="3"/>
  <c r="F861" i="3"/>
  <c r="F857" i="3"/>
  <c r="F853" i="3"/>
  <c r="F849" i="3"/>
  <c r="F845" i="3"/>
  <c r="F841" i="3"/>
  <c r="F837" i="3"/>
  <c r="F70" i="3"/>
  <c r="F66" i="3"/>
  <c r="F62" i="3"/>
  <c r="F58" i="3"/>
  <c r="F54" i="3"/>
  <c r="F50" i="3"/>
  <c r="F46" i="3"/>
  <c r="F42" i="3"/>
  <c r="F38" i="3"/>
  <c r="F34" i="3"/>
  <c r="F30" i="3"/>
  <c r="E5" i="2"/>
  <c r="E3" i="2"/>
  <c r="E4" i="2"/>
  <c r="M24" i="3" s="1"/>
  <c r="M18" i="3" s="1"/>
  <c r="F88" i="3"/>
  <c r="F289" i="3"/>
  <c r="F100" i="3"/>
  <c r="F201" i="3"/>
  <c r="F145" i="3"/>
  <c r="F26" i="3"/>
  <c r="F22" i="3"/>
  <c r="F18" i="3"/>
  <c r="F14" i="3"/>
  <c r="F10" i="3"/>
  <c r="F328" i="3"/>
  <c r="F137" i="3"/>
  <c r="F833" i="3"/>
  <c r="F829" i="3"/>
  <c r="F825" i="3"/>
  <c r="F821" i="3"/>
  <c r="F817" i="3"/>
  <c r="F813" i="3"/>
  <c r="F809" i="3"/>
  <c r="F805" i="3"/>
  <c r="F801" i="3"/>
  <c r="F797" i="3"/>
  <c r="F793" i="3"/>
  <c r="F789" i="3"/>
  <c r="F785" i="3"/>
  <c r="F781" i="3"/>
  <c r="F777" i="3"/>
  <c r="F773" i="3"/>
  <c r="F769" i="3"/>
  <c r="F765" i="3"/>
  <c r="F761" i="3"/>
  <c r="F757" i="3"/>
  <c r="F753" i="3"/>
  <c r="F749" i="3"/>
  <c r="F745" i="3"/>
  <c r="F741" i="3"/>
  <c r="F737" i="3"/>
  <c r="F733" i="3"/>
  <c r="F729" i="3"/>
  <c r="F725" i="3"/>
  <c r="F721" i="3"/>
  <c r="F717" i="3"/>
  <c r="F713" i="3"/>
  <c r="F709" i="3"/>
  <c r="F705" i="3"/>
  <c r="F701" i="3"/>
  <c r="F697" i="3"/>
  <c r="F693" i="3"/>
  <c r="F689" i="3"/>
  <c r="F685" i="3"/>
  <c r="F681" i="3"/>
  <c r="F677" i="3"/>
  <c r="F673" i="3"/>
  <c r="F669" i="3"/>
  <c r="F665" i="3"/>
  <c r="F661" i="3"/>
  <c r="F657" i="3"/>
  <c r="F653" i="3"/>
  <c r="F649" i="3"/>
  <c r="F645" i="3"/>
  <c r="F641" i="3"/>
  <c r="F637" i="3"/>
  <c r="F633" i="3"/>
  <c r="F629" i="3"/>
  <c r="F625" i="3"/>
  <c r="F621" i="3"/>
  <c r="F617" i="3"/>
  <c r="F613" i="3"/>
  <c r="F609" i="3"/>
  <c r="F605" i="3"/>
  <c r="F601" i="3"/>
  <c r="F597" i="3"/>
  <c r="F593" i="3"/>
  <c r="F589" i="3"/>
  <c r="F585" i="3"/>
  <c r="F581" i="3"/>
  <c r="F577" i="3"/>
  <c r="F573" i="3"/>
  <c r="F569" i="3"/>
  <c r="F565" i="3"/>
  <c r="F561" i="3"/>
  <c r="F557" i="3"/>
  <c r="F553" i="3"/>
  <c r="F549" i="3"/>
  <c r="F545" i="3"/>
  <c r="F541" i="3"/>
  <c r="F537" i="3"/>
  <c r="F533" i="3"/>
  <c r="F529" i="3"/>
  <c r="F525" i="3"/>
  <c r="F521" i="3"/>
  <c r="F517" i="3"/>
  <c r="F513" i="3"/>
  <c r="F509" i="3"/>
  <c r="F505" i="3"/>
  <c r="F501" i="3"/>
  <c r="F497" i="3"/>
  <c r="F493" i="3"/>
  <c r="F489" i="3"/>
  <c r="F485" i="3"/>
  <c r="F481" i="3"/>
  <c r="F477" i="3"/>
  <c r="F473" i="3"/>
  <c r="F469" i="3"/>
  <c r="F465" i="3"/>
  <c r="F461" i="3"/>
  <c r="F457" i="3"/>
  <c r="F453" i="3"/>
  <c r="F449" i="3"/>
  <c r="F445" i="3"/>
  <c r="F441" i="3"/>
  <c r="F437" i="3"/>
  <c r="F433" i="3"/>
  <c r="F429" i="3"/>
  <c r="F425" i="3"/>
  <c r="F421" i="3"/>
  <c r="F417" i="3"/>
  <c r="F413" i="3"/>
  <c r="F409" i="3"/>
  <c r="F405" i="3"/>
  <c r="F401" i="3"/>
  <c r="F397" i="3"/>
  <c r="F393" i="3"/>
  <c r="F389" i="3"/>
  <c r="F385" i="3"/>
  <c r="F381" i="3"/>
  <c r="F377" i="3"/>
  <c r="F373" i="3"/>
  <c r="F369" i="3"/>
  <c r="F365" i="3"/>
  <c r="F361" i="3"/>
  <c r="F357" i="3"/>
  <c r="F353" i="3"/>
  <c r="F349" i="3"/>
  <c r="F345" i="3"/>
  <c r="F341" i="3"/>
  <c r="F337" i="3"/>
  <c r="F333" i="3"/>
  <c r="F329" i="3"/>
  <c r="F325" i="3"/>
  <c r="F321" i="3"/>
  <c r="F317" i="3"/>
  <c r="F313" i="3"/>
  <c r="F309" i="3"/>
  <c r="F305" i="3"/>
  <c r="F301" i="3"/>
  <c r="F297" i="3"/>
  <c r="F293" i="3"/>
  <c r="F285" i="3"/>
  <c r="F281" i="3"/>
  <c r="F277" i="3"/>
  <c r="F273" i="3"/>
  <c r="F269" i="3"/>
  <c r="F265" i="3"/>
  <c r="F261" i="3"/>
  <c r="F257" i="3"/>
  <c r="F253" i="3"/>
  <c r="F249" i="3"/>
  <c r="F245" i="3"/>
  <c r="F241" i="3"/>
  <c r="F221" i="3"/>
  <c r="F157" i="3"/>
  <c r="F125" i="3"/>
  <c r="F77" i="3"/>
  <c r="F428" i="3"/>
  <c r="F424" i="3"/>
  <c r="F420" i="3"/>
  <c r="F416" i="3"/>
  <c r="F412" i="3"/>
  <c r="F408" i="3"/>
  <c r="F404" i="3"/>
  <c r="F400" i="3"/>
  <c r="F392" i="3"/>
  <c r="F388" i="3"/>
  <c r="F384" i="3"/>
  <c r="F380" i="3"/>
  <c r="F376" i="3"/>
  <c r="F372" i="3"/>
  <c r="F364" i="3"/>
  <c r="F360" i="3"/>
  <c r="F356" i="3"/>
  <c r="F352" i="3"/>
  <c r="F348" i="3"/>
  <c r="F344" i="3"/>
  <c r="F340" i="3"/>
  <c r="F336" i="3"/>
  <c r="F332" i="3"/>
  <c r="F324" i="3"/>
  <c r="F320" i="3"/>
  <c r="F316" i="3"/>
  <c r="F312" i="3"/>
  <c r="F308" i="3"/>
  <c r="F304" i="3"/>
  <c r="F300" i="3"/>
  <c r="F292" i="3"/>
  <c r="F288" i="3"/>
  <c r="F284" i="3"/>
  <c r="F280" i="3"/>
  <c r="F276" i="3"/>
  <c r="F272" i="3"/>
  <c r="F268" i="3"/>
  <c r="F264" i="3"/>
  <c r="F260" i="3"/>
  <c r="F256" i="3"/>
  <c r="F248" i="3"/>
  <c r="F244" i="3"/>
  <c r="F240" i="3"/>
  <c r="F236" i="3"/>
  <c r="F232" i="3"/>
  <c r="F228" i="3"/>
  <c r="F224" i="3"/>
  <c r="F220" i="3"/>
  <c r="F216" i="3"/>
  <c r="F212" i="3"/>
  <c r="F208" i="3"/>
  <c r="F204" i="3"/>
  <c r="F200" i="3"/>
  <c r="F196" i="3"/>
  <c r="F192" i="3"/>
  <c r="F188" i="3"/>
  <c r="F184" i="3"/>
  <c r="F180" i="3"/>
  <c r="F176" i="3"/>
  <c r="F172" i="3"/>
  <c r="F168" i="3"/>
  <c r="F164" i="3"/>
  <c r="F160" i="3"/>
  <c r="F156" i="3"/>
  <c r="F152" i="3"/>
  <c r="F148" i="3"/>
  <c r="F108" i="3"/>
  <c r="F56" i="3"/>
  <c r="F237" i="3"/>
  <c r="F233" i="3"/>
  <c r="F229" i="3"/>
  <c r="F225" i="3"/>
  <c r="F217" i="3"/>
  <c r="F213" i="3"/>
  <c r="F209" i="3"/>
  <c r="F205" i="3"/>
  <c r="F197" i="3"/>
  <c r="F193" i="3"/>
  <c r="F189" i="3"/>
  <c r="F185" i="3"/>
  <c r="F181" i="3"/>
  <c r="F177" i="3"/>
  <c r="F173" i="3"/>
  <c r="F169" i="3"/>
  <c r="F165" i="3"/>
  <c r="F161" i="3"/>
  <c r="F153" i="3"/>
  <c r="F149" i="3"/>
  <c r="F141" i="3"/>
  <c r="F133" i="3"/>
  <c r="F129" i="3"/>
  <c r="F121" i="3"/>
  <c r="F117" i="3"/>
  <c r="F113" i="3"/>
  <c r="F109" i="3"/>
  <c r="F105" i="3"/>
  <c r="F101" i="3"/>
  <c r="F97" i="3"/>
  <c r="F93" i="3"/>
  <c r="F89" i="3"/>
  <c r="F85" i="3"/>
  <c r="F81" i="3"/>
  <c r="F73" i="3"/>
  <c r="F69" i="3"/>
  <c r="F65" i="3"/>
  <c r="F61" i="3"/>
  <c r="F57" i="3"/>
  <c r="F53" i="3"/>
  <c r="F49" i="3"/>
  <c r="F45" i="3"/>
  <c r="F41" i="3"/>
  <c r="F37" i="3"/>
  <c r="F33" i="3"/>
  <c r="F29" i="3"/>
  <c r="F25" i="3"/>
  <c r="F21" i="3"/>
  <c r="F17" i="3"/>
  <c r="F13" i="3"/>
  <c r="F9" i="3"/>
  <c r="F144" i="3"/>
  <c r="F140" i="3"/>
  <c r="F136" i="3"/>
  <c r="F132" i="3"/>
  <c r="F128" i="3"/>
  <c r="F124" i="3"/>
  <c r="F120" i="3"/>
  <c r="F116" i="3"/>
  <c r="F112" i="3"/>
  <c r="F104" i="3"/>
  <c r="F96" i="3"/>
  <c r="F92" i="3"/>
  <c r="F84" i="3"/>
  <c r="F80" i="3"/>
  <c r="F76" i="3"/>
  <c r="F72" i="3"/>
  <c r="F68" i="3"/>
  <c r="F64" i="3"/>
  <c r="F60" i="3"/>
  <c r="F52" i="3"/>
  <c r="F48" i="3"/>
  <c r="F44" i="3"/>
  <c r="F40" i="3"/>
  <c r="F36" i="3"/>
  <c r="F32" i="3"/>
  <c r="F28" i="3"/>
  <c r="F24" i="3"/>
  <c r="F20" i="3"/>
  <c r="F16" i="3"/>
  <c r="F12" i="3"/>
  <c r="F8" i="3"/>
  <c r="N7" i="3"/>
  <c r="B7" i="3"/>
  <c r="M22" i="3" l="1"/>
  <c r="N22" i="3" s="1"/>
  <c r="F5" i="2"/>
  <c r="F3" i="2"/>
  <c r="F4" i="2"/>
  <c r="B8" i="3"/>
  <c r="D7" i="3"/>
  <c r="I7" i="3" l="1"/>
  <c r="G7" i="3"/>
  <c r="H7" i="3" s="1"/>
  <c r="B9" i="3"/>
  <c r="M13" i="3"/>
  <c r="N13" i="3" s="1"/>
  <c r="D8" i="3" l="1"/>
  <c r="G8" i="3" s="1"/>
  <c r="D9" i="3" s="1"/>
  <c r="J8" i="3"/>
  <c r="B10" i="3"/>
  <c r="M12" i="3"/>
  <c r="N12" i="3" s="1"/>
  <c r="M10" i="3"/>
  <c r="N10" i="3" s="1"/>
  <c r="M11" i="3"/>
  <c r="N11" i="3" s="1"/>
  <c r="M9" i="3"/>
  <c r="N9" i="3" s="1"/>
  <c r="M14" i="3"/>
  <c r="N14" i="3" s="1"/>
  <c r="M19" i="3"/>
  <c r="N19" i="3" s="1"/>
  <c r="M21" i="3"/>
  <c r="N21" i="3" s="1"/>
  <c r="M8" i="3"/>
  <c r="N8" i="3" s="1"/>
  <c r="O8" i="3" s="1"/>
  <c r="M20" i="3"/>
  <c r="N20" i="3" s="1"/>
  <c r="M15" i="3"/>
  <c r="N15" i="3" s="1"/>
  <c r="M17" i="3"/>
  <c r="N17" i="3" s="1"/>
  <c r="M16" i="3"/>
  <c r="N16" i="3" s="1"/>
  <c r="N18" i="3"/>
  <c r="I8" i="3" l="1"/>
  <c r="H8" i="3"/>
  <c r="J9" i="3"/>
  <c r="I9" i="3"/>
  <c r="G9" i="3"/>
  <c r="H9" i="3" s="1"/>
  <c r="B11" i="3"/>
  <c r="O9" i="3"/>
  <c r="O10" i="3"/>
  <c r="J10" i="3" l="1"/>
  <c r="D10" i="3"/>
  <c r="B12" i="3"/>
  <c r="O11" i="3"/>
  <c r="I10" i="3" l="1"/>
  <c r="G10" i="3"/>
  <c r="B13" i="3"/>
  <c r="B14" i="3" s="1"/>
  <c r="O12" i="3"/>
  <c r="D11" i="3" l="1"/>
  <c r="H10" i="3"/>
  <c r="J11" i="3"/>
  <c r="B15" i="3"/>
  <c r="O13" i="3"/>
  <c r="I11" i="3" l="1"/>
  <c r="G11" i="3"/>
  <c r="B16" i="3"/>
  <c r="O14" i="3"/>
  <c r="D12" i="3" l="1"/>
  <c r="H11" i="3"/>
  <c r="J12" i="3"/>
  <c r="B17" i="3"/>
  <c r="O15" i="3"/>
  <c r="I12" i="3" l="1"/>
  <c r="G12" i="3"/>
  <c r="B18" i="3"/>
  <c r="O16" i="3"/>
  <c r="D13" i="3" l="1"/>
  <c r="H12" i="3"/>
  <c r="J13" i="3"/>
  <c r="B19" i="3"/>
  <c r="O17" i="3"/>
  <c r="I13" i="3" l="1"/>
  <c r="G13" i="3"/>
  <c r="Q24" i="3"/>
  <c r="Q8" i="3" s="1"/>
  <c r="Q9" i="3" s="1"/>
  <c r="Q10" i="3" s="1"/>
  <c r="Q11" i="3" s="1"/>
  <c r="Q12" i="3" s="1"/>
  <c r="Q13" i="3" s="1"/>
  <c r="Q14" i="3" s="1"/>
  <c r="Q15" i="3" s="1"/>
  <c r="Q16" i="3" s="1"/>
  <c r="Q17" i="3" s="1"/>
  <c r="Q18" i="3" s="1"/>
  <c r="Q19" i="3" s="1"/>
  <c r="Q20" i="3" s="1"/>
  <c r="Q21" i="3" s="1"/>
  <c r="Q22" i="3" s="1"/>
  <c r="R22" i="3" s="1"/>
  <c r="R7" i="3"/>
  <c r="B20" i="3"/>
  <c r="O18" i="3"/>
  <c r="D14" i="3" l="1"/>
  <c r="H13" i="3"/>
  <c r="J14" i="3"/>
  <c r="R8" i="3"/>
  <c r="S8" i="3" s="1"/>
  <c r="R9" i="3"/>
  <c r="B21" i="3"/>
  <c r="O19" i="3"/>
  <c r="I14" i="3" l="1"/>
  <c r="G14" i="3"/>
  <c r="S9" i="3"/>
  <c r="R10" i="3"/>
  <c r="S10" i="3" s="1"/>
  <c r="B22" i="3"/>
  <c r="O20" i="3"/>
  <c r="D15" i="3" l="1"/>
  <c r="H14" i="3"/>
  <c r="J15" i="3"/>
  <c r="R11" i="3"/>
  <c r="S11" i="3" s="1"/>
  <c r="B23" i="3"/>
  <c r="I15" i="3" l="1"/>
  <c r="G15" i="3"/>
  <c r="R12" i="3"/>
  <c r="S12" i="3" s="1"/>
  <c r="B24" i="3"/>
  <c r="O21" i="3"/>
  <c r="O22" i="3"/>
  <c r="O24" i="3" l="1"/>
  <c r="D16" i="3"/>
  <c r="H15" i="3"/>
  <c r="J16" i="3"/>
  <c r="R13" i="3"/>
  <c r="S13" i="3" s="1"/>
  <c r="B25" i="3"/>
  <c r="I16" i="3" l="1"/>
  <c r="G16" i="3"/>
  <c r="R14" i="3"/>
  <c r="S14" i="3" s="1"/>
  <c r="B26" i="3"/>
  <c r="D17" i="3" l="1"/>
  <c r="H16" i="3"/>
  <c r="J17" i="3"/>
  <c r="R15" i="3"/>
  <c r="S15" i="3" s="1"/>
  <c r="B27" i="3"/>
  <c r="I17" i="3" l="1"/>
  <c r="G17" i="3"/>
  <c r="R16" i="3"/>
  <c r="S16" i="3" s="1"/>
  <c r="B28" i="3"/>
  <c r="H17" i="3" l="1"/>
  <c r="D18" i="3"/>
  <c r="J18" i="3"/>
  <c r="R17" i="3"/>
  <c r="S17" i="3" s="1"/>
  <c r="B29" i="3"/>
  <c r="I18" i="3" l="1"/>
  <c r="G18" i="3"/>
  <c r="H18" i="3" s="1"/>
  <c r="R18" i="3"/>
  <c r="S18" i="3" s="1"/>
  <c r="B30" i="3"/>
  <c r="J19" i="3" l="1"/>
  <c r="D19" i="3"/>
  <c r="R19" i="3"/>
  <c r="S19" i="3" s="1"/>
  <c r="B31" i="3"/>
  <c r="I19" i="3" l="1"/>
  <c r="G19" i="3"/>
  <c r="R21" i="3"/>
  <c r="R20" i="3"/>
  <c r="S20" i="3" s="1"/>
  <c r="B32" i="3"/>
  <c r="J20" i="3" l="1"/>
  <c r="D20" i="3"/>
  <c r="H19" i="3"/>
  <c r="S21" i="3"/>
  <c r="S22" i="3"/>
  <c r="B33" i="3"/>
  <c r="S24" i="3" l="1"/>
  <c r="I20" i="3"/>
  <c r="G20" i="3"/>
  <c r="B34" i="3"/>
  <c r="D21" i="3" l="1"/>
  <c r="H20" i="3"/>
  <c r="J21" i="3"/>
  <c r="B35" i="3"/>
  <c r="I21" i="3" l="1"/>
  <c r="G21" i="3"/>
  <c r="B36" i="3"/>
  <c r="H21" i="3" l="1"/>
  <c r="D22" i="3"/>
  <c r="J22" i="3"/>
  <c r="B37" i="3"/>
  <c r="I22" i="3" l="1"/>
  <c r="G22" i="3"/>
  <c r="B38" i="3"/>
  <c r="H22" i="3" l="1"/>
  <c r="D23" i="3"/>
  <c r="J23" i="3"/>
  <c r="B39" i="3"/>
  <c r="I23" i="3" l="1"/>
  <c r="G23" i="3"/>
  <c r="B40" i="3"/>
  <c r="H23" i="3" l="1"/>
  <c r="D24" i="3"/>
  <c r="J24" i="3"/>
  <c r="B41" i="3"/>
  <c r="I24" i="3" l="1"/>
  <c r="G24" i="3"/>
  <c r="B42" i="3"/>
  <c r="D25" i="3" l="1"/>
  <c r="H24" i="3"/>
  <c r="J25" i="3"/>
  <c r="B43" i="3"/>
  <c r="I25" i="3" l="1"/>
  <c r="G25" i="3"/>
  <c r="B44" i="3"/>
  <c r="D26" i="3" l="1"/>
  <c r="H25" i="3"/>
  <c r="J26" i="3"/>
  <c r="B45" i="3"/>
  <c r="I26" i="3" l="1"/>
  <c r="G26" i="3"/>
  <c r="B46" i="3"/>
  <c r="D27" i="3" l="1"/>
  <c r="H26" i="3"/>
  <c r="J27" i="3"/>
  <c r="B47" i="3"/>
  <c r="I27" i="3" l="1"/>
  <c r="G27" i="3"/>
  <c r="B48" i="3"/>
  <c r="H27" i="3" l="1"/>
  <c r="D28" i="3"/>
  <c r="J28" i="3"/>
  <c r="B49" i="3"/>
  <c r="I28" i="3" l="1"/>
  <c r="G28" i="3"/>
  <c r="B50" i="3"/>
  <c r="H28" i="3" l="1"/>
  <c r="D29" i="3"/>
  <c r="J29" i="3"/>
  <c r="B51" i="3"/>
  <c r="I29" i="3" l="1"/>
  <c r="G29" i="3"/>
  <c r="B52" i="3"/>
  <c r="D30" i="3" l="1"/>
  <c r="H29" i="3"/>
  <c r="J30" i="3"/>
  <c r="B53" i="3"/>
  <c r="I30" i="3" l="1"/>
  <c r="G30" i="3"/>
  <c r="B54" i="3"/>
  <c r="H30" i="3" l="1"/>
  <c r="D31" i="3"/>
  <c r="J31" i="3"/>
  <c r="B55" i="3"/>
  <c r="I31" i="3" l="1"/>
  <c r="G31" i="3"/>
  <c r="B56" i="3"/>
  <c r="D32" i="3" l="1"/>
  <c r="H31" i="3"/>
  <c r="J32" i="3"/>
  <c r="B57" i="3"/>
  <c r="I32" i="3" l="1"/>
  <c r="G32" i="3"/>
  <c r="B58" i="3"/>
  <c r="D33" i="3" l="1"/>
  <c r="H32" i="3"/>
  <c r="J33" i="3"/>
  <c r="B59" i="3"/>
  <c r="I33" i="3" l="1"/>
  <c r="G33" i="3"/>
  <c r="B60" i="3"/>
  <c r="H33" i="3" l="1"/>
  <c r="D34" i="3"/>
  <c r="J34" i="3"/>
  <c r="B61" i="3"/>
  <c r="I34" i="3" l="1"/>
  <c r="G34" i="3"/>
  <c r="B62" i="3"/>
  <c r="H34" i="3" l="1"/>
  <c r="D35" i="3"/>
  <c r="J35" i="3"/>
  <c r="B63" i="3"/>
  <c r="I35" i="3" l="1"/>
  <c r="G35" i="3"/>
  <c r="B64" i="3"/>
  <c r="D36" i="3" l="1"/>
  <c r="H35" i="3"/>
  <c r="J36" i="3"/>
  <c r="B65" i="3"/>
  <c r="I36" i="3" l="1"/>
  <c r="G36" i="3"/>
  <c r="B66" i="3"/>
  <c r="H36" i="3" l="1"/>
  <c r="D37" i="3"/>
  <c r="J37" i="3"/>
  <c r="B67" i="3"/>
  <c r="I37" i="3" l="1"/>
  <c r="G37" i="3"/>
  <c r="B68" i="3"/>
  <c r="D38" i="3" l="1"/>
  <c r="H37" i="3"/>
  <c r="J38" i="3"/>
  <c r="B69" i="3"/>
  <c r="I38" i="3" l="1"/>
  <c r="G38" i="3"/>
  <c r="B70" i="3"/>
  <c r="H38" i="3" l="1"/>
  <c r="D39" i="3"/>
  <c r="J39" i="3"/>
  <c r="B71" i="3"/>
  <c r="I39" i="3" l="1"/>
  <c r="G39" i="3"/>
  <c r="B72" i="3"/>
  <c r="H39" i="3" l="1"/>
  <c r="D40" i="3"/>
  <c r="J40" i="3"/>
  <c r="B73" i="3"/>
  <c r="I40" i="3" l="1"/>
  <c r="G40" i="3"/>
  <c r="B74" i="3"/>
  <c r="H40" i="3" l="1"/>
  <c r="D41" i="3"/>
  <c r="J41" i="3"/>
  <c r="B75" i="3"/>
  <c r="I41" i="3" l="1"/>
  <c r="G41" i="3"/>
  <c r="B76" i="3"/>
  <c r="D42" i="3" l="1"/>
  <c r="H41" i="3"/>
  <c r="J42" i="3"/>
  <c r="B77" i="3"/>
  <c r="I42" i="3" l="1"/>
  <c r="G42" i="3"/>
  <c r="B78" i="3"/>
  <c r="D43" i="3" l="1"/>
  <c r="H42" i="3"/>
  <c r="J43" i="3"/>
  <c r="B79" i="3"/>
  <c r="I43" i="3" l="1"/>
  <c r="G43" i="3"/>
  <c r="B80" i="3"/>
  <c r="D44" i="3" l="1"/>
  <c r="H43" i="3"/>
  <c r="J44" i="3"/>
  <c r="B81" i="3"/>
  <c r="I44" i="3" l="1"/>
  <c r="G44" i="3"/>
  <c r="B82" i="3"/>
  <c r="D45" i="3" l="1"/>
  <c r="H44" i="3"/>
  <c r="J45" i="3"/>
  <c r="B83" i="3"/>
  <c r="I45" i="3" l="1"/>
  <c r="G45" i="3"/>
  <c r="B84" i="3"/>
  <c r="H45" i="3" l="1"/>
  <c r="D46" i="3"/>
  <c r="J46" i="3"/>
  <c r="B85" i="3"/>
  <c r="I46" i="3" l="1"/>
  <c r="G46" i="3"/>
  <c r="B86" i="3"/>
  <c r="H46" i="3" l="1"/>
  <c r="D47" i="3"/>
  <c r="J47" i="3"/>
  <c r="B87" i="3"/>
  <c r="I47" i="3" l="1"/>
  <c r="G47" i="3"/>
  <c r="B88" i="3"/>
  <c r="H47" i="3" l="1"/>
  <c r="D48" i="3"/>
  <c r="J48" i="3"/>
  <c r="B89" i="3"/>
  <c r="I48" i="3" l="1"/>
  <c r="G48" i="3"/>
  <c r="B90" i="3"/>
  <c r="D49" i="3" l="1"/>
  <c r="H48" i="3"/>
  <c r="J49" i="3"/>
  <c r="B91" i="3"/>
  <c r="I49" i="3" l="1"/>
  <c r="G49" i="3"/>
  <c r="B92" i="3"/>
  <c r="H49" i="3" l="1"/>
  <c r="D50" i="3"/>
  <c r="J50" i="3"/>
  <c r="B93" i="3"/>
  <c r="I50" i="3" l="1"/>
  <c r="G50" i="3"/>
  <c r="B94" i="3"/>
  <c r="D51" i="3" l="1"/>
  <c r="H50" i="3"/>
  <c r="J51" i="3"/>
  <c r="B95" i="3"/>
  <c r="I51" i="3" l="1"/>
  <c r="G51" i="3"/>
  <c r="B96" i="3"/>
  <c r="D52" i="3" l="1"/>
  <c r="H51" i="3"/>
  <c r="J52" i="3"/>
  <c r="B97" i="3"/>
  <c r="I52" i="3" l="1"/>
  <c r="G52" i="3"/>
  <c r="B98" i="3"/>
  <c r="D53" i="3" l="1"/>
  <c r="H52" i="3"/>
  <c r="J53" i="3"/>
  <c r="B99" i="3"/>
  <c r="I53" i="3" l="1"/>
  <c r="G53" i="3"/>
  <c r="B100" i="3"/>
  <c r="D54" i="3" l="1"/>
  <c r="H53" i="3"/>
  <c r="J54" i="3"/>
  <c r="B101" i="3"/>
  <c r="I54" i="3" l="1"/>
  <c r="G54" i="3"/>
  <c r="B102" i="3"/>
  <c r="H54" i="3" l="1"/>
  <c r="D55" i="3"/>
  <c r="J55" i="3"/>
  <c r="B103" i="3"/>
  <c r="I55" i="3" l="1"/>
  <c r="G55" i="3"/>
  <c r="B104" i="3"/>
  <c r="D56" i="3" l="1"/>
  <c r="H55" i="3"/>
  <c r="J56" i="3"/>
  <c r="B105" i="3"/>
  <c r="I56" i="3" l="1"/>
  <c r="G56" i="3"/>
  <c r="B106" i="3"/>
  <c r="D57" i="3" l="1"/>
  <c r="H56" i="3"/>
  <c r="J57" i="3"/>
  <c r="B107" i="3"/>
  <c r="I57" i="3" l="1"/>
  <c r="G57" i="3"/>
  <c r="B108" i="3"/>
  <c r="D58" i="3" l="1"/>
  <c r="H57" i="3"/>
  <c r="J58" i="3"/>
  <c r="B109" i="3"/>
  <c r="I58" i="3" l="1"/>
  <c r="G58" i="3"/>
  <c r="B110" i="3"/>
  <c r="D59" i="3" l="1"/>
  <c r="H58" i="3"/>
  <c r="J59" i="3"/>
  <c r="B111" i="3"/>
  <c r="I59" i="3" l="1"/>
  <c r="G59" i="3"/>
  <c r="B112" i="3"/>
  <c r="H59" i="3" l="1"/>
  <c r="D60" i="3"/>
  <c r="J60" i="3"/>
  <c r="B113" i="3"/>
  <c r="I60" i="3" l="1"/>
  <c r="G60" i="3"/>
  <c r="B114" i="3"/>
  <c r="D61" i="3" l="1"/>
  <c r="H60" i="3"/>
  <c r="J61" i="3"/>
  <c r="B115" i="3"/>
  <c r="I61" i="3" l="1"/>
  <c r="G61" i="3"/>
  <c r="B116" i="3"/>
  <c r="H61" i="3" l="1"/>
  <c r="D62" i="3"/>
  <c r="J62" i="3"/>
  <c r="B117" i="3"/>
  <c r="I62" i="3" l="1"/>
  <c r="G62" i="3"/>
  <c r="B118" i="3"/>
  <c r="H62" i="3" l="1"/>
  <c r="D63" i="3"/>
  <c r="J63" i="3"/>
  <c r="B119" i="3"/>
  <c r="I63" i="3" l="1"/>
  <c r="G63" i="3"/>
  <c r="B120" i="3"/>
  <c r="H63" i="3" l="1"/>
  <c r="D64" i="3"/>
  <c r="J64" i="3"/>
  <c r="B121" i="3"/>
  <c r="I64" i="3" l="1"/>
  <c r="G64" i="3"/>
  <c r="B122" i="3"/>
  <c r="D65" i="3" l="1"/>
  <c r="H64" i="3"/>
  <c r="J65" i="3"/>
  <c r="B123" i="3"/>
  <c r="I65" i="3" l="1"/>
  <c r="G65" i="3"/>
  <c r="B124" i="3"/>
  <c r="H65" i="3" l="1"/>
  <c r="D66" i="3"/>
  <c r="J66" i="3"/>
  <c r="B125" i="3"/>
  <c r="I66" i="3" l="1"/>
  <c r="G66" i="3"/>
  <c r="B126" i="3"/>
  <c r="H66" i="3" l="1"/>
  <c r="D67" i="3"/>
  <c r="J67" i="3"/>
  <c r="B127" i="3"/>
  <c r="I67" i="3" l="1"/>
  <c r="G67" i="3"/>
  <c r="B128" i="3"/>
  <c r="H67" i="3" l="1"/>
  <c r="D68" i="3"/>
  <c r="J68" i="3"/>
  <c r="B129" i="3"/>
  <c r="I68" i="3" l="1"/>
  <c r="G68" i="3"/>
  <c r="B130" i="3"/>
  <c r="D69" i="3" l="1"/>
  <c r="H68" i="3"/>
  <c r="J69" i="3"/>
  <c r="B131" i="3"/>
  <c r="I69" i="3" l="1"/>
  <c r="G69" i="3"/>
  <c r="B132" i="3"/>
  <c r="H69" i="3" l="1"/>
  <c r="D70" i="3"/>
  <c r="J70" i="3"/>
  <c r="B133" i="3"/>
  <c r="I70" i="3" l="1"/>
  <c r="G70" i="3"/>
  <c r="B134" i="3"/>
  <c r="D71" i="3" l="1"/>
  <c r="H70" i="3"/>
  <c r="J71" i="3"/>
  <c r="B135" i="3"/>
  <c r="I71" i="3" l="1"/>
  <c r="G71" i="3"/>
  <c r="B136" i="3"/>
  <c r="D72" i="3" l="1"/>
  <c r="H71" i="3"/>
  <c r="J72" i="3"/>
  <c r="B137" i="3"/>
  <c r="I72" i="3" l="1"/>
  <c r="G72" i="3"/>
  <c r="B138" i="3"/>
  <c r="H72" i="3" l="1"/>
  <c r="D73" i="3"/>
  <c r="J73" i="3"/>
  <c r="B139" i="3"/>
  <c r="I73" i="3" l="1"/>
  <c r="G73" i="3"/>
  <c r="B140" i="3"/>
  <c r="H73" i="3" l="1"/>
  <c r="D74" i="3"/>
  <c r="J74" i="3"/>
  <c r="B141" i="3"/>
  <c r="I74" i="3" l="1"/>
  <c r="G74" i="3"/>
  <c r="B142" i="3"/>
  <c r="D75" i="3" l="1"/>
  <c r="H74" i="3"/>
  <c r="J75" i="3"/>
  <c r="B143" i="3"/>
  <c r="I75" i="3" l="1"/>
  <c r="G75" i="3"/>
  <c r="B144" i="3"/>
  <c r="H75" i="3" l="1"/>
  <c r="D76" i="3"/>
  <c r="J76" i="3"/>
  <c r="B145" i="3"/>
  <c r="I76" i="3" l="1"/>
  <c r="G76" i="3"/>
  <c r="B146" i="3"/>
  <c r="D77" i="3" l="1"/>
  <c r="H76" i="3"/>
  <c r="J77" i="3"/>
  <c r="B147" i="3"/>
  <c r="I77" i="3" l="1"/>
  <c r="G77" i="3"/>
  <c r="B148" i="3"/>
  <c r="H77" i="3" l="1"/>
  <c r="D78" i="3"/>
  <c r="J78" i="3"/>
  <c r="B149" i="3"/>
  <c r="I78" i="3" l="1"/>
  <c r="G78" i="3"/>
  <c r="B150" i="3"/>
  <c r="H78" i="3" l="1"/>
  <c r="D79" i="3"/>
  <c r="J79" i="3"/>
  <c r="B151" i="3"/>
  <c r="I79" i="3" l="1"/>
  <c r="G79" i="3"/>
  <c r="B152" i="3"/>
  <c r="H79" i="3" l="1"/>
  <c r="D80" i="3"/>
  <c r="J80" i="3"/>
  <c r="B153" i="3"/>
  <c r="I80" i="3" l="1"/>
  <c r="G80" i="3"/>
  <c r="B154" i="3"/>
  <c r="H80" i="3" l="1"/>
  <c r="D81" i="3"/>
  <c r="J81" i="3"/>
  <c r="B155" i="3"/>
  <c r="I81" i="3" l="1"/>
  <c r="G81" i="3"/>
  <c r="B156" i="3"/>
  <c r="D82" i="3" l="1"/>
  <c r="H81" i="3"/>
  <c r="J82" i="3"/>
  <c r="B157" i="3"/>
  <c r="I82" i="3" l="1"/>
  <c r="G82" i="3"/>
  <c r="B158" i="3"/>
  <c r="D83" i="3" l="1"/>
  <c r="H82" i="3"/>
  <c r="J83" i="3"/>
  <c r="B159" i="3"/>
  <c r="I83" i="3" l="1"/>
  <c r="G83" i="3"/>
  <c r="B160" i="3"/>
  <c r="H83" i="3" l="1"/>
  <c r="D84" i="3"/>
  <c r="J84" i="3"/>
  <c r="B161" i="3"/>
  <c r="I84" i="3" l="1"/>
  <c r="G84" i="3"/>
  <c r="B162" i="3"/>
  <c r="H84" i="3" l="1"/>
  <c r="D85" i="3"/>
  <c r="J85" i="3"/>
  <c r="B163" i="3"/>
  <c r="I85" i="3" l="1"/>
  <c r="G85" i="3"/>
  <c r="B164" i="3"/>
  <c r="H85" i="3" l="1"/>
  <c r="D86" i="3"/>
  <c r="J86" i="3"/>
  <c r="B165" i="3"/>
  <c r="I86" i="3" l="1"/>
  <c r="G86" i="3"/>
  <c r="B166" i="3"/>
  <c r="D87" i="3" l="1"/>
  <c r="H86" i="3"/>
  <c r="J87" i="3"/>
  <c r="B167" i="3"/>
  <c r="I87" i="3" l="1"/>
  <c r="G87" i="3"/>
  <c r="B168" i="3"/>
  <c r="D88" i="3" l="1"/>
  <c r="H87" i="3"/>
  <c r="J88" i="3"/>
  <c r="B169" i="3"/>
  <c r="I88" i="3" l="1"/>
  <c r="G88" i="3"/>
  <c r="B170" i="3"/>
  <c r="H88" i="3" l="1"/>
  <c r="D89" i="3"/>
  <c r="J89" i="3"/>
  <c r="B171" i="3"/>
  <c r="I89" i="3" l="1"/>
  <c r="G89" i="3"/>
  <c r="B172" i="3"/>
  <c r="H89" i="3" l="1"/>
  <c r="D90" i="3"/>
  <c r="J90" i="3"/>
  <c r="B173" i="3"/>
  <c r="I90" i="3" l="1"/>
  <c r="G90" i="3"/>
  <c r="B174" i="3"/>
  <c r="H90" i="3" l="1"/>
  <c r="D91" i="3"/>
  <c r="J91" i="3"/>
  <c r="B175" i="3"/>
  <c r="I91" i="3" l="1"/>
  <c r="G91" i="3"/>
  <c r="B176" i="3"/>
  <c r="H91" i="3" l="1"/>
  <c r="D92" i="3"/>
  <c r="J92" i="3"/>
  <c r="B177" i="3"/>
  <c r="I92" i="3" l="1"/>
  <c r="G92" i="3"/>
  <c r="B178" i="3"/>
  <c r="H92" i="3" l="1"/>
  <c r="D93" i="3"/>
  <c r="J93" i="3"/>
  <c r="B179" i="3"/>
  <c r="I93" i="3" l="1"/>
  <c r="G93" i="3"/>
  <c r="B180" i="3"/>
  <c r="D94" i="3" l="1"/>
  <c r="H93" i="3"/>
  <c r="J94" i="3"/>
  <c r="B181" i="3"/>
  <c r="I94" i="3" l="1"/>
  <c r="G94" i="3"/>
  <c r="B182" i="3"/>
  <c r="H94" i="3" l="1"/>
  <c r="D95" i="3"/>
  <c r="J95" i="3"/>
  <c r="B183" i="3"/>
  <c r="I95" i="3" l="1"/>
  <c r="G95" i="3"/>
  <c r="B184" i="3"/>
  <c r="D96" i="3" l="1"/>
  <c r="H95" i="3"/>
  <c r="J96" i="3"/>
  <c r="B185" i="3"/>
  <c r="I96" i="3" l="1"/>
  <c r="G96" i="3"/>
  <c r="B186" i="3"/>
  <c r="H96" i="3" l="1"/>
  <c r="D97" i="3"/>
  <c r="J97" i="3"/>
  <c r="B187" i="3"/>
  <c r="I97" i="3" l="1"/>
  <c r="G97" i="3"/>
  <c r="B188" i="3"/>
  <c r="D98" i="3" l="1"/>
  <c r="H97" i="3"/>
  <c r="J98" i="3"/>
  <c r="B189" i="3"/>
  <c r="I98" i="3" l="1"/>
  <c r="G98" i="3"/>
  <c r="B190" i="3"/>
  <c r="H98" i="3" l="1"/>
  <c r="D99" i="3"/>
  <c r="J99" i="3"/>
  <c r="B191" i="3"/>
  <c r="I99" i="3" l="1"/>
  <c r="G99" i="3"/>
  <c r="B192" i="3"/>
  <c r="D100" i="3" l="1"/>
  <c r="H99" i="3"/>
  <c r="J100" i="3"/>
  <c r="B193" i="3"/>
  <c r="I100" i="3" l="1"/>
  <c r="G100" i="3"/>
  <c r="B194" i="3"/>
  <c r="H100" i="3" l="1"/>
  <c r="D101" i="3"/>
  <c r="J101" i="3"/>
  <c r="B195" i="3"/>
  <c r="I101" i="3" l="1"/>
  <c r="G101" i="3"/>
  <c r="B196" i="3"/>
  <c r="D102" i="3" l="1"/>
  <c r="H101" i="3"/>
  <c r="J102" i="3"/>
  <c r="B197" i="3"/>
  <c r="I102" i="3" l="1"/>
  <c r="G102" i="3"/>
  <c r="B198" i="3"/>
  <c r="D103" i="3" l="1"/>
  <c r="H102" i="3"/>
  <c r="J103" i="3"/>
  <c r="B199" i="3"/>
  <c r="I103" i="3" l="1"/>
  <c r="G103" i="3"/>
  <c r="B200" i="3"/>
  <c r="H103" i="3" l="1"/>
  <c r="D104" i="3"/>
  <c r="J104" i="3"/>
  <c r="B201" i="3"/>
  <c r="I104" i="3" l="1"/>
  <c r="G104" i="3"/>
  <c r="B202" i="3"/>
  <c r="D105" i="3" l="1"/>
  <c r="H104" i="3"/>
  <c r="J105" i="3"/>
  <c r="B203" i="3"/>
  <c r="I105" i="3" l="1"/>
  <c r="G105" i="3"/>
  <c r="B204" i="3"/>
  <c r="D106" i="3" l="1"/>
  <c r="H105" i="3"/>
  <c r="J106" i="3"/>
  <c r="B205" i="3"/>
  <c r="I106" i="3" l="1"/>
  <c r="G106" i="3"/>
  <c r="B206" i="3"/>
  <c r="H106" i="3" l="1"/>
  <c r="D107" i="3"/>
  <c r="J107" i="3"/>
  <c r="B207" i="3"/>
  <c r="I107" i="3" l="1"/>
  <c r="G107" i="3"/>
  <c r="B208" i="3"/>
  <c r="D108" i="3" l="1"/>
  <c r="H107" i="3"/>
  <c r="J108" i="3"/>
  <c r="B209" i="3"/>
  <c r="I108" i="3" l="1"/>
  <c r="G108" i="3"/>
  <c r="B210" i="3"/>
  <c r="H108" i="3" l="1"/>
  <c r="D109" i="3"/>
  <c r="J109" i="3"/>
  <c r="B211" i="3"/>
  <c r="I109" i="3" l="1"/>
  <c r="G109" i="3"/>
  <c r="B212" i="3"/>
  <c r="H109" i="3" l="1"/>
  <c r="D110" i="3"/>
  <c r="J110" i="3"/>
  <c r="B213" i="3"/>
  <c r="I110" i="3" l="1"/>
  <c r="G110" i="3"/>
  <c r="B214" i="3"/>
  <c r="D111" i="3" l="1"/>
  <c r="H110" i="3"/>
  <c r="J111" i="3"/>
  <c r="B215" i="3"/>
  <c r="I111" i="3" l="1"/>
  <c r="G111" i="3"/>
  <c r="B216" i="3"/>
  <c r="H111" i="3" l="1"/>
  <c r="D112" i="3"/>
  <c r="J112" i="3"/>
  <c r="B217" i="3"/>
  <c r="I112" i="3" l="1"/>
  <c r="G112" i="3"/>
  <c r="B218" i="3"/>
  <c r="H112" i="3" l="1"/>
  <c r="D113" i="3"/>
  <c r="J113" i="3"/>
  <c r="B219" i="3"/>
  <c r="I113" i="3" l="1"/>
  <c r="G113" i="3"/>
  <c r="B220" i="3"/>
  <c r="D114" i="3" l="1"/>
  <c r="H113" i="3"/>
  <c r="J114" i="3"/>
  <c r="B221" i="3"/>
  <c r="I114" i="3" l="1"/>
  <c r="G114" i="3"/>
  <c r="B222" i="3"/>
  <c r="H114" i="3" l="1"/>
  <c r="D115" i="3"/>
  <c r="J115" i="3"/>
  <c r="B223" i="3"/>
  <c r="I115" i="3" l="1"/>
  <c r="G115" i="3"/>
  <c r="B224" i="3"/>
  <c r="H115" i="3" l="1"/>
  <c r="D116" i="3"/>
  <c r="J116" i="3"/>
  <c r="B225" i="3"/>
  <c r="I116" i="3" l="1"/>
  <c r="G116" i="3"/>
  <c r="B226" i="3"/>
  <c r="D117" i="3" l="1"/>
  <c r="H116" i="3"/>
  <c r="J117" i="3"/>
  <c r="B227" i="3"/>
  <c r="I117" i="3" l="1"/>
  <c r="G117" i="3"/>
  <c r="B228" i="3"/>
  <c r="D118" i="3" l="1"/>
  <c r="H117" i="3"/>
  <c r="J118" i="3"/>
  <c r="B229" i="3"/>
  <c r="I118" i="3" l="1"/>
  <c r="G118" i="3"/>
  <c r="B230" i="3"/>
  <c r="H118" i="3" l="1"/>
  <c r="D119" i="3"/>
  <c r="J119" i="3"/>
  <c r="B231" i="3"/>
  <c r="I119" i="3" l="1"/>
  <c r="G119" i="3"/>
  <c r="B232" i="3"/>
  <c r="H119" i="3" l="1"/>
  <c r="D120" i="3"/>
  <c r="J120" i="3"/>
  <c r="B233" i="3"/>
  <c r="I120" i="3" l="1"/>
  <c r="G120" i="3"/>
  <c r="B234" i="3"/>
  <c r="H120" i="3" l="1"/>
  <c r="D121" i="3"/>
  <c r="J121" i="3"/>
  <c r="B235" i="3"/>
  <c r="I121" i="3" l="1"/>
  <c r="G121" i="3"/>
  <c r="B236" i="3"/>
  <c r="H121" i="3" l="1"/>
  <c r="D122" i="3"/>
  <c r="J122" i="3"/>
  <c r="B237" i="3"/>
  <c r="I122" i="3" l="1"/>
  <c r="G122" i="3"/>
  <c r="B238" i="3"/>
  <c r="D123" i="3" l="1"/>
  <c r="H122" i="3"/>
  <c r="J123" i="3"/>
  <c r="B239" i="3"/>
  <c r="I123" i="3" l="1"/>
  <c r="G123" i="3"/>
  <c r="B240" i="3"/>
  <c r="D124" i="3" l="1"/>
  <c r="H123" i="3"/>
  <c r="J124" i="3"/>
  <c r="B241" i="3"/>
  <c r="I124" i="3" l="1"/>
  <c r="G124" i="3"/>
  <c r="B242" i="3"/>
  <c r="D125" i="3" l="1"/>
  <c r="H124" i="3"/>
  <c r="J125" i="3"/>
  <c r="B243" i="3"/>
  <c r="I125" i="3" l="1"/>
  <c r="G125" i="3"/>
  <c r="B244" i="3"/>
  <c r="H125" i="3" l="1"/>
  <c r="D126" i="3"/>
  <c r="J126" i="3"/>
  <c r="B245" i="3"/>
  <c r="I126" i="3" l="1"/>
  <c r="G126" i="3"/>
  <c r="B246" i="3"/>
  <c r="D127" i="3" l="1"/>
  <c r="H126" i="3"/>
  <c r="J127" i="3"/>
  <c r="B247" i="3"/>
  <c r="I127" i="3" l="1"/>
  <c r="G127" i="3"/>
  <c r="B248" i="3"/>
  <c r="H127" i="3" l="1"/>
  <c r="D128" i="3"/>
  <c r="J128" i="3"/>
  <c r="B249" i="3"/>
  <c r="I128" i="3" l="1"/>
  <c r="G128" i="3"/>
  <c r="B250" i="3"/>
  <c r="D129" i="3" l="1"/>
  <c r="H128" i="3"/>
  <c r="J129" i="3"/>
  <c r="B251" i="3"/>
  <c r="I129" i="3" l="1"/>
  <c r="G129" i="3"/>
  <c r="B252" i="3"/>
  <c r="D130" i="3" l="1"/>
  <c r="H129" i="3"/>
  <c r="J130" i="3"/>
  <c r="B253" i="3"/>
  <c r="I130" i="3" l="1"/>
  <c r="G130" i="3"/>
  <c r="B254" i="3"/>
  <c r="D131" i="3" l="1"/>
  <c r="H130" i="3"/>
  <c r="J131" i="3"/>
  <c r="B255" i="3"/>
  <c r="I131" i="3" l="1"/>
  <c r="G131" i="3"/>
  <c r="B256" i="3"/>
  <c r="H131" i="3" l="1"/>
  <c r="D132" i="3"/>
  <c r="J132" i="3"/>
  <c r="B257" i="3"/>
  <c r="I132" i="3" l="1"/>
  <c r="G132" i="3"/>
  <c r="B258" i="3"/>
  <c r="D133" i="3" l="1"/>
  <c r="H132" i="3"/>
  <c r="J133" i="3"/>
  <c r="B259" i="3"/>
  <c r="I133" i="3" l="1"/>
  <c r="G133" i="3"/>
  <c r="B260" i="3"/>
  <c r="H133" i="3" l="1"/>
  <c r="D134" i="3"/>
  <c r="J134" i="3"/>
  <c r="B261" i="3"/>
  <c r="I134" i="3" l="1"/>
  <c r="G134" i="3"/>
  <c r="B262" i="3"/>
  <c r="D135" i="3" l="1"/>
  <c r="H134" i="3"/>
  <c r="J135" i="3"/>
  <c r="B263" i="3"/>
  <c r="I135" i="3" l="1"/>
  <c r="G135" i="3"/>
  <c r="B264" i="3"/>
  <c r="H135" i="3" l="1"/>
  <c r="D136" i="3"/>
  <c r="J136" i="3"/>
  <c r="B265" i="3"/>
  <c r="I136" i="3" l="1"/>
  <c r="G136" i="3"/>
  <c r="B266" i="3"/>
  <c r="D137" i="3" l="1"/>
  <c r="H136" i="3"/>
  <c r="J137" i="3"/>
  <c r="B267" i="3"/>
  <c r="I137" i="3" l="1"/>
  <c r="G137" i="3"/>
  <c r="B268" i="3"/>
  <c r="H137" i="3" l="1"/>
  <c r="D138" i="3"/>
  <c r="J138" i="3"/>
  <c r="B269" i="3"/>
  <c r="I138" i="3" l="1"/>
  <c r="G138" i="3"/>
  <c r="B270" i="3"/>
  <c r="D139" i="3" l="1"/>
  <c r="H138" i="3"/>
  <c r="J139" i="3"/>
  <c r="B271" i="3"/>
  <c r="I139" i="3" l="1"/>
  <c r="G139" i="3"/>
  <c r="B272" i="3"/>
  <c r="D140" i="3" l="1"/>
  <c r="H139" i="3"/>
  <c r="J140" i="3"/>
  <c r="B273" i="3"/>
  <c r="I140" i="3" l="1"/>
  <c r="G140" i="3"/>
  <c r="B274" i="3"/>
  <c r="D141" i="3" l="1"/>
  <c r="H140" i="3"/>
  <c r="J141" i="3"/>
  <c r="B275" i="3"/>
  <c r="I141" i="3" l="1"/>
  <c r="G141" i="3"/>
  <c r="B276" i="3"/>
  <c r="D142" i="3" l="1"/>
  <c r="H141" i="3"/>
  <c r="J142" i="3"/>
  <c r="B277" i="3"/>
  <c r="I142" i="3" l="1"/>
  <c r="G142" i="3"/>
  <c r="B278" i="3"/>
  <c r="H142" i="3" l="1"/>
  <c r="D143" i="3"/>
  <c r="J143" i="3"/>
  <c r="B279" i="3"/>
  <c r="I143" i="3" l="1"/>
  <c r="G143" i="3"/>
  <c r="B280" i="3"/>
  <c r="D144" i="3" l="1"/>
  <c r="H143" i="3"/>
  <c r="J144" i="3"/>
  <c r="B281" i="3"/>
  <c r="I144" i="3" l="1"/>
  <c r="G144" i="3"/>
  <c r="B282" i="3"/>
  <c r="D145" i="3" l="1"/>
  <c r="H144" i="3"/>
  <c r="J145" i="3"/>
  <c r="B283" i="3"/>
  <c r="I145" i="3" l="1"/>
  <c r="G145" i="3"/>
  <c r="B284" i="3"/>
  <c r="D146" i="3" l="1"/>
  <c r="H145" i="3"/>
  <c r="J146" i="3"/>
  <c r="B285" i="3"/>
  <c r="I146" i="3" l="1"/>
  <c r="G146" i="3"/>
  <c r="B286" i="3"/>
  <c r="H146" i="3" l="1"/>
  <c r="D147" i="3"/>
  <c r="J147" i="3"/>
  <c r="B287" i="3"/>
  <c r="I147" i="3" l="1"/>
  <c r="G147" i="3"/>
  <c r="B288" i="3"/>
  <c r="H147" i="3" l="1"/>
  <c r="D148" i="3"/>
  <c r="J148" i="3"/>
  <c r="B289" i="3"/>
  <c r="I148" i="3" l="1"/>
  <c r="G148" i="3"/>
  <c r="B290" i="3"/>
  <c r="H148" i="3" l="1"/>
  <c r="D149" i="3"/>
  <c r="J149" i="3"/>
  <c r="B291" i="3"/>
  <c r="I149" i="3" l="1"/>
  <c r="G149" i="3"/>
  <c r="B292" i="3"/>
  <c r="H149" i="3" l="1"/>
  <c r="D150" i="3"/>
  <c r="J150" i="3"/>
  <c r="B293" i="3"/>
  <c r="I150" i="3" l="1"/>
  <c r="G150" i="3"/>
  <c r="B294" i="3"/>
  <c r="D151" i="3" l="1"/>
  <c r="H150" i="3"/>
  <c r="J151" i="3"/>
  <c r="B295" i="3"/>
  <c r="I151" i="3" l="1"/>
  <c r="G151" i="3"/>
  <c r="B296" i="3"/>
  <c r="D152" i="3" l="1"/>
  <c r="H151" i="3"/>
  <c r="J152" i="3"/>
  <c r="B297" i="3"/>
  <c r="I152" i="3" l="1"/>
  <c r="G152" i="3"/>
  <c r="B298" i="3"/>
  <c r="H152" i="3" l="1"/>
  <c r="D153" i="3"/>
  <c r="J153" i="3"/>
  <c r="B299" i="3"/>
  <c r="I153" i="3" l="1"/>
  <c r="G153" i="3"/>
  <c r="B300" i="3"/>
  <c r="D154" i="3" l="1"/>
  <c r="H153" i="3"/>
  <c r="J154" i="3"/>
  <c r="B301" i="3"/>
  <c r="I154" i="3" l="1"/>
  <c r="G154" i="3"/>
  <c r="B302" i="3"/>
  <c r="D155" i="3" l="1"/>
  <c r="H154" i="3"/>
  <c r="J155" i="3"/>
  <c r="B303" i="3"/>
  <c r="I155" i="3" l="1"/>
  <c r="G155" i="3"/>
  <c r="B304" i="3"/>
  <c r="H155" i="3" l="1"/>
  <c r="D156" i="3"/>
  <c r="J156" i="3"/>
  <c r="B305" i="3"/>
  <c r="I156" i="3" l="1"/>
  <c r="G156" i="3"/>
  <c r="B306" i="3"/>
  <c r="H156" i="3" l="1"/>
  <c r="D157" i="3"/>
  <c r="J157" i="3"/>
  <c r="B307" i="3"/>
  <c r="I157" i="3" l="1"/>
  <c r="G157" i="3"/>
  <c r="B308" i="3"/>
  <c r="D158" i="3" l="1"/>
  <c r="H157" i="3"/>
  <c r="J158" i="3"/>
  <c r="B309" i="3"/>
  <c r="I158" i="3" l="1"/>
  <c r="G158" i="3"/>
  <c r="B310" i="3"/>
  <c r="D159" i="3" l="1"/>
  <c r="H158" i="3"/>
  <c r="J159" i="3"/>
  <c r="B311" i="3"/>
  <c r="I159" i="3" l="1"/>
  <c r="G159" i="3"/>
  <c r="B312" i="3"/>
  <c r="D160" i="3" l="1"/>
  <c r="H159" i="3"/>
  <c r="J160" i="3"/>
  <c r="B313" i="3"/>
  <c r="I160" i="3" l="1"/>
  <c r="G160" i="3"/>
  <c r="B314" i="3"/>
  <c r="D161" i="3" l="1"/>
  <c r="H160" i="3"/>
  <c r="J161" i="3"/>
  <c r="B315" i="3"/>
  <c r="I161" i="3" l="1"/>
  <c r="G161" i="3"/>
  <c r="B316" i="3"/>
  <c r="H161" i="3" l="1"/>
  <c r="D162" i="3"/>
  <c r="J162" i="3"/>
  <c r="B317" i="3"/>
  <c r="I162" i="3" l="1"/>
  <c r="G162" i="3"/>
  <c r="B318" i="3"/>
  <c r="H162" i="3" l="1"/>
  <c r="D163" i="3"/>
  <c r="J163" i="3"/>
  <c r="B319" i="3"/>
  <c r="I163" i="3" l="1"/>
  <c r="G163" i="3"/>
  <c r="B320" i="3"/>
  <c r="D164" i="3" l="1"/>
  <c r="H163" i="3"/>
  <c r="J164" i="3"/>
  <c r="B321" i="3"/>
  <c r="I164" i="3" l="1"/>
  <c r="G164" i="3"/>
  <c r="B322" i="3"/>
  <c r="D165" i="3" l="1"/>
  <c r="H164" i="3"/>
  <c r="J165" i="3"/>
  <c r="B323" i="3"/>
  <c r="I165" i="3" l="1"/>
  <c r="G165" i="3"/>
  <c r="B324" i="3"/>
  <c r="D166" i="3" l="1"/>
  <c r="H165" i="3"/>
  <c r="J166" i="3"/>
  <c r="B325" i="3"/>
  <c r="I166" i="3" l="1"/>
  <c r="G166" i="3"/>
  <c r="B326" i="3"/>
  <c r="D167" i="3" l="1"/>
  <c r="H166" i="3"/>
  <c r="J167" i="3"/>
  <c r="B327" i="3"/>
  <c r="I167" i="3" l="1"/>
  <c r="G167" i="3"/>
  <c r="B328" i="3"/>
  <c r="H167" i="3" l="1"/>
  <c r="D168" i="3"/>
  <c r="J168" i="3"/>
  <c r="B329" i="3"/>
  <c r="I168" i="3" l="1"/>
  <c r="G168" i="3"/>
  <c r="B330" i="3"/>
  <c r="D169" i="3" l="1"/>
  <c r="H168" i="3"/>
  <c r="J169" i="3"/>
  <c r="B331" i="3"/>
  <c r="I169" i="3" l="1"/>
  <c r="G169" i="3"/>
  <c r="B332" i="3"/>
  <c r="H169" i="3" l="1"/>
  <c r="D170" i="3"/>
  <c r="J170" i="3"/>
  <c r="B333" i="3"/>
  <c r="I170" i="3" l="1"/>
  <c r="G170" i="3"/>
  <c r="B334" i="3"/>
  <c r="H170" i="3" l="1"/>
  <c r="D171" i="3"/>
  <c r="J171" i="3"/>
  <c r="B335" i="3"/>
  <c r="I171" i="3" l="1"/>
  <c r="G171" i="3"/>
  <c r="B336" i="3"/>
  <c r="D172" i="3" l="1"/>
  <c r="H171" i="3"/>
  <c r="J172" i="3"/>
  <c r="B337" i="3"/>
  <c r="I172" i="3" l="1"/>
  <c r="G172" i="3"/>
  <c r="B338" i="3"/>
  <c r="H172" i="3" l="1"/>
  <c r="D173" i="3"/>
  <c r="J173" i="3"/>
  <c r="B339" i="3"/>
  <c r="I173" i="3" l="1"/>
  <c r="G173" i="3"/>
  <c r="B340" i="3"/>
  <c r="D174" i="3" l="1"/>
  <c r="H173" i="3"/>
  <c r="J174" i="3"/>
  <c r="B341" i="3"/>
  <c r="I174" i="3" l="1"/>
  <c r="G174" i="3"/>
  <c r="B342" i="3"/>
  <c r="D175" i="3" l="1"/>
  <c r="H174" i="3"/>
  <c r="J175" i="3"/>
  <c r="B343" i="3"/>
  <c r="I175" i="3" l="1"/>
  <c r="G175" i="3"/>
  <c r="B344" i="3"/>
  <c r="D176" i="3" l="1"/>
  <c r="H175" i="3"/>
  <c r="J176" i="3"/>
  <c r="B345" i="3"/>
  <c r="I176" i="3" l="1"/>
  <c r="G176" i="3"/>
  <c r="B346" i="3"/>
  <c r="D177" i="3" l="1"/>
  <c r="H176" i="3"/>
  <c r="J177" i="3"/>
  <c r="B347" i="3"/>
  <c r="I177" i="3" l="1"/>
  <c r="G177" i="3"/>
  <c r="B348" i="3"/>
  <c r="D178" i="3" l="1"/>
  <c r="H177" i="3"/>
  <c r="J178" i="3"/>
  <c r="B349" i="3"/>
  <c r="I178" i="3" l="1"/>
  <c r="G178" i="3"/>
  <c r="B350" i="3"/>
  <c r="D179" i="3" l="1"/>
  <c r="H178" i="3"/>
  <c r="J179" i="3"/>
  <c r="B351" i="3"/>
  <c r="I179" i="3" l="1"/>
  <c r="G179" i="3"/>
  <c r="B352" i="3"/>
  <c r="H179" i="3" l="1"/>
  <c r="D180" i="3"/>
  <c r="J180" i="3"/>
  <c r="B353" i="3"/>
  <c r="I180" i="3" l="1"/>
  <c r="G180" i="3"/>
  <c r="B354" i="3"/>
  <c r="D181" i="3" l="1"/>
  <c r="H180" i="3"/>
  <c r="J181" i="3"/>
  <c r="B355" i="3"/>
  <c r="I181" i="3" l="1"/>
  <c r="G181" i="3"/>
  <c r="B356" i="3"/>
  <c r="H181" i="3" l="1"/>
  <c r="D182" i="3"/>
  <c r="J182" i="3"/>
  <c r="B357" i="3"/>
  <c r="I182" i="3" l="1"/>
  <c r="G182" i="3"/>
  <c r="B358" i="3"/>
  <c r="H182" i="3" l="1"/>
  <c r="D183" i="3"/>
  <c r="J183" i="3"/>
  <c r="B359" i="3"/>
  <c r="I183" i="3" l="1"/>
  <c r="G183" i="3"/>
  <c r="B360" i="3"/>
  <c r="D184" i="3" l="1"/>
  <c r="H183" i="3"/>
  <c r="J184" i="3"/>
  <c r="B361" i="3"/>
  <c r="I184" i="3" l="1"/>
  <c r="G184" i="3"/>
  <c r="B362" i="3"/>
  <c r="D185" i="3" l="1"/>
  <c r="H184" i="3"/>
  <c r="J185" i="3"/>
  <c r="B363" i="3"/>
  <c r="I185" i="3" l="1"/>
  <c r="G185" i="3"/>
  <c r="B364" i="3"/>
  <c r="D186" i="3" l="1"/>
  <c r="H185" i="3"/>
  <c r="J186" i="3"/>
  <c r="B365" i="3"/>
  <c r="I186" i="3" l="1"/>
  <c r="G186" i="3"/>
  <c r="B366" i="3"/>
  <c r="H186" i="3" l="1"/>
  <c r="D187" i="3"/>
  <c r="J187" i="3"/>
  <c r="B367" i="3"/>
  <c r="I187" i="3" l="1"/>
  <c r="G187" i="3"/>
  <c r="B368" i="3"/>
  <c r="H187" i="3" l="1"/>
  <c r="D188" i="3"/>
  <c r="J188" i="3"/>
  <c r="B369" i="3"/>
  <c r="I188" i="3" l="1"/>
  <c r="G188" i="3"/>
  <c r="B370" i="3"/>
  <c r="H188" i="3" l="1"/>
  <c r="D189" i="3"/>
  <c r="J189" i="3"/>
  <c r="B371" i="3"/>
  <c r="I189" i="3" l="1"/>
  <c r="G189" i="3"/>
  <c r="B372" i="3"/>
  <c r="D190" i="3" l="1"/>
  <c r="H189" i="3"/>
  <c r="J190" i="3"/>
  <c r="B373" i="3"/>
  <c r="I190" i="3" l="1"/>
  <c r="G190" i="3"/>
  <c r="B374" i="3"/>
  <c r="H190" i="3" l="1"/>
  <c r="D191" i="3"/>
  <c r="J191" i="3"/>
  <c r="B375" i="3"/>
  <c r="I191" i="3" l="1"/>
  <c r="G191" i="3"/>
  <c r="B376" i="3"/>
  <c r="H191" i="3" l="1"/>
  <c r="D192" i="3"/>
  <c r="J192" i="3"/>
  <c r="B377" i="3"/>
  <c r="I192" i="3" l="1"/>
  <c r="G192" i="3"/>
  <c r="B378" i="3"/>
  <c r="H192" i="3" l="1"/>
  <c r="D193" i="3"/>
  <c r="J193" i="3"/>
  <c r="B379" i="3"/>
  <c r="I193" i="3" l="1"/>
  <c r="G193" i="3"/>
  <c r="B380" i="3"/>
  <c r="D194" i="3" l="1"/>
  <c r="H193" i="3"/>
  <c r="J194" i="3"/>
  <c r="B381" i="3"/>
  <c r="I194" i="3" l="1"/>
  <c r="G194" i="3"/>
  <c r="B382" i="3"/>
  <c r="H194" i="3" l="1"/>
  <c r="D195" i="3"/>
  <c r="J195" i="3"/>
  <c r="B383" i="3"/>
  <c r="I195" i="3" l="1"/>
  <c r="G195" i="3"/>
  <c r="B384" i="3"/>
  <c r="D196" i="3" l="1"/>
  <c r="H195" i="3"/>
  <c r="J196" i="3"/>
  <c r="B385" i="3"/>
  <c r="I196" i="3" l="1"/>
  <c r="G196" i="3"/>
  <c r="B386" i="3"/>
  <c r="H196" i="3" l="1"/>
  <c r="D197" i="3"/>
  <c r="J197" i="3"/>
  <c r="B387" i="3"/>
  <c r="I197" i="3" l="1"/>
  <c r="G197" i="3"/>
  <c r="B388" i="3"/>
  <c r="H197" i="3" l="1"/>
  <c r="D198" i="3"/>
  <c r="J198" i="3"/>
  <c r="B389" i="3"/>
  <c r="I198" i="3" l="1"/>
  <c r="G198" i="3"/>
  <c r="B390" i="3"/>
  <c r="H198" i="3" l="1"/>
  <c r="D199" i="3"/>
  <c r="J199" i="3"/>
  <c r="B391" i="3"/>
  <c r="I199" i="3" l="1"/>
  <c r="G199" i="3"/>
  <c r="B392" i="3"/>
  <c r="H199" i="3" l="1"/>
  <c r="D200" i="3"/>
  <c r="J200" i="3"/>
  <c r="B393" i="3"/>
  <c r="I200" i="3" l="1"/>
  <c r="G200" i="3"/>
  <c r="B394" i="3"/>
  <c r="D201" i="3" l="1"/>
  <c r="H200" i="3"/>
  <c r="J201" i="3"/>
  <c r="B395" i="3"/>
  <c r="I201" i="3" l="1"/>
  <c r="G201" i="3"/>
  <c r="B396" i="3"/>
  <c r="H201" i="3" l="1"/>
  <c r="D202" i="3"/>
  <c r="J202" i="3"/>
  <c r="B397" i="3"/>
  <c r="I202" i="3" l="1"/>
  <c r="G202" i="3"/>
  <c r="B398" i="3"/>
  <c r="H202" i="3" l="1"/>
  <c r="D203" i="3"/>
  <c r="J203" i="3"/>
  <c r="B399" i="3"/>
  <c r="I203" i="3" l="1"/>
  <c r="G203" i="3"/>
  <c r="B400" i="3"/>
  <c r="H203" i="3" l="1"/>
  <c r="D204" i="3"/>
  <c r="J204" i="3"/>
  <c r="B401" i="3"/>
  <c r="I204" i="3" l="1"/>
  <c r="G204" i="3"/>
  <c r="B402" i="3"/>
  <c r="H204" i="3" l="1"/>
  <c r="D205" i="3"/>
  <c r="J205" i="3"/>
  <c r="B403" i="3"/>
  <c r="I205" i="3" l="1"/>
  <c r="G205" i="3"/>
  <c r="B404" i="3"/>
  <c r="D206" i="3" l="1"/>
  <c r="H205" i="3"/>
  <c r="J206" i="3"/>
  <c r="B405" i="3"/>
  <c r="I206" i="3" l="1"/>
  <c r="G206" i="3"/>
  <c r="B406" i="3"/>
  <c r="D207" i="3" l="1"/>
  <c r="H206" i="3"/>
  <c r="J207" i="3"/>
  <c r="B407" i="3"/>
  <c r="I207" i="3" l="1"/>
  <c r="G207" i="3"/>
  <c r="B408" i="3"/>
  <c r="H207" i="3" l="1"/>
  <c r="D208" i="3"/>
  <c r="J208" i="3"/>
  <c r="B409" i="3"/>
  <c r="I208" i="3" l="1"/>
  <c r="G208" i="3"/>
  <c r="B410" i="3"/>
  <c r="H208" i="3" l="1"/>
  <c r="D209" i="3"/>
  <c r="J209" i="3"/>
  <c r="B411" i="3"/>
  <c r="I209" i="3" l="1"/>
  <c r="G209" i="3"/>
  <c r="B412" i="3"/>
  <c r="H209" i="3" l="1"/>
  <c r="D210" i="3"/>
  <c r="J210" i="3"/>
  <c r="B413" i="3"/>
  <c r="I210" i="3" l="1"/>
  <c r="G210" i="3"/>
  <c r="B414" i="3"/>
  <c r="H210" i="3" l="1"/>
  <c r="D211" i="3"/>
  <c r="J211" i="3"/>
  <c r="B415" i="3"/>
  <c r="I211" i="3" l="1"/>
  <c r="G211" i="3"/>
  <c r="B416" i="3"/>
  <c r="H211" i="3" l="1"/>
  <c r="D212" i="3"/>
  <c r="J212" i="3"/>
  <c r="B417" i="3"/>
  <c r="I212" i="3" l="1"/>
  <c r="G212" i="3"/>
  <c r="B418" i="3"/>
  <c r="D213" i="3" l="1"/>
  <c r="H212" i="3"/>
  <c r="J213" i="3"/>
  <c r="B419" i="3"/>
  <c r="I213" i="3" l="1"/>
  <c r="G213" i="3"/>
  <c r="B420" i="3"/>
  <c r="D214" i="3" l="1"/>
  <c r="H213" i="3"/>
  <c r="J214" i="3"/>
  <c r="B421" i="3"/>
  <c r="I214" i="3" l="1"/>
  <c r="G214" i="3"/>
  <c r="B422" i="3"/>
  <c r="H214" i="3" l="1"/>
  <c r="D215" i="3"/>
  <c r="J215" i="3"/>
  <c r="B423" i="3"/>
  <c r="I215" i="3" l="1"/>
  <c r="G215" i="3"/>
  <c r="B424" i="3"/>
  <c r="D216" i="3" l="1"/>
  <c r="H215" i="3"/>
  <c r="J216" i="3"/>
  <c r="B425" i="3"/>
  <c r="I216" i="3" l="1"/>
  <c r="G216" i="3"/>
  <c r="B426" i="3"/>
  <c r="H216" i="3" l="1"/>
  <c r="D217" i="3"/>
  <c r="J217" i="3"/>
  <c r="B427" i="3"/>
  <c r="I217" i="3" l="1"/>
  <c r="G217" i="3"/>
  <c r="B428" i="3"/>
  <c r="D218" i="3" l="1"/>
  <c r="H217" i="3"/>
  <c r="J218" i="3"/>
  <c r="B429" i="3"/>
  <c r="I218" i="3" l="1"/>
  <c r="G218" i="3"/>
  <c r="B430" i="3"/>
  <c r="H218" i="3" l="1"/>
  <c r="D219" i="3"/>
  <c r="J219" i="3"/>
  <c r="B431" i="3"/>
  <c r="I219" i="3" l="1"/>
  <c r="G219" i="3"/>
  <c r="B432" i="3"/>
  <c r="D220" i="3" l="1"/>
  <c r="H219" i="3"/>
  <c r="J220" i="3"/>
  <c r="B433" i="3"/>
  <c r="I220" i="3" l="1"/>
  <c r="G220" i="3"/>
  <c r="B434" i="3"/>
  <c r="D221" i="3" l="1"/>
  <c r="H220" i="3"/>
  <c r="J221" i="3"/>
  <c r="B435" i="3"/>
  <c r="I221" i="3" l="1"/>
  <c r="G221" i="3"/>
  <c r="B436" i="3"/>
  <c r="D222" i="3" l="1"/>
  <c r="H221" i="3"/>
  <c r="J222" i="3"/>
  <c r="B437" i="3"/>
  <c r="I222" i="3" l="1"/>
  <c r="G222" i="3"/>
  <c r="B438" i="3"/>
  <c r="D223" i="3" l="1"/>
  <c r="H222" i="3"/>
  <c r="J223" i="3"/>
  <c r="B439" i="3"/>
  <c r="I223" i="3" l="1"/>
  <c r="G223" i="3"/>
  <c r="B440" i="3"/>
  <c r="D224" i="3" l="1"/>
  <c r="H223" i="3"/>
  <c r="J224" i="3"/>
  <c r="B441" i="3"/>
  <c r="I224" i="3" l="1"/>
  <c r="G224" i="3"/>
  <c r="B442" i="3"/>
  <c r="D225" i="3" l="1"/>
  <c r="H224" i="3"/>
  <c r="J225" i="3"/>
  <c r="B443" i="3"/>
  <c r="I225" i="3" l="1"/>
  <c r="G225" i="3"/>
  <c r="B444" i="3"/>
  <c r="D226" i="3" l="1"/>
  <c r="H225" i="3"/>
  <c r="J226" i="3"/>
  <c r="B445" i="3"/>
  <c r="I226" i="3" l="1"/>
  <c r="G226" i="3"/>
  <c r="B446" i="3"/>
  <c r="D227" i="3" l="1"/>
  <c r="H226" i="3"/>
  <c r="J227" i="3"/>
  <c r="B447" i="3"/>
  <c r="I227" i="3" l="1"/>
  <c r="G227" i="3"/>
  <c r="B448" i="3"/>
  <c r="H227" i="3" l="1"/>
  <c r="D228" i="3"/>
  <c r="J228" i="3"/>
  <c r="B449" i="3"/>
  <c r="I228" i="3" l="1"/>
  <c r="G228" i="3"/>
  <c r="B450" i="3"/>
  <c r="D229" i="3" l="1"/>
  <c r="H228" i="3"/>
  <c r="J229" i="3"/>
  <c r="B451" i="3"/>
  <c r="I229" i="3" l="1"/>
  <c r="G229" i="3"/>
  <c r="B452" i="3"/>
  <c r="H229" i="3" l="1"/>
  <c r="D230" i="3"/>
  <c r="J230" i="3"/>
  <c r="B453" i="3"/>
  <c r="I230" i="3" l="1"/>
  <c r="G230" i="3"/>
  <c r="B454" i="3"/>
  <c r="D231" i="3" l="1"/>
  <c r="H230" i="3"/>
  <c r="J231" i="3"/>
  <c r="B455" i="3"/>
  <c r="I231" i="3" l="1"/>
  <c r="G231" i="3"/>
  <c r="B456" i="3"/>
  <c r="D232" i="3" l="1"/>
  <c r="H231" i="3"/>
  <c r="J232" i="3"/>
  <c r="B457" i="3"/>
  <c r="I232" i="3" l="1"/>
  <c r="G232" i="3"/>
  <c r="B458" i="3"/>
  <c r="D233" i="3" l="1"/>
  <c r="H232" i="3"/>
  <c r="J233" i="3"/>
  <c r="B459" i="3"/>
  <c r="I233" i="3" l="1"/>
  <c r="G233" i="3"/>
  <c r="B460" i="3"/>
  <c r="H233" i="3" l="1"/>
  <c r="D234" i="3"/>
  <c r="J234" i="3"/>
  <c r="B461" i="3"/>
  <c r="I234" i="3" l="1"/>
  <c r="G234" i="3"/>
  <c r="B462" i="3"/>
  <c r="H234" i="3" l="1"/>
  <c r="D235" i="3"/>
  <c r="J235" i="3"/>
  <c r="B463" i="3"/>
  <c r="I235" i="3" l="1"/>
  <c r="G235" i="3"/>
  <c r="B464" i="3"/>
  <c r="D236" i="3" l="1"/>
  <c r="H235" i="3"/>
  <c r="J236" i="3"/>
  <c r="B465" i="3"/>
  <c r="I236" i="3" l="1"/>
  <c r="G236" i="3"/>
  <c r="B466" i="3"/>
  <c r="D237" i="3" l="1"/>
  <c r="H236" i="3"/>
  <c r="J237" i="3"/>
  <c r="B467" i="3"/>
  <c r="I237" i="3" l="1"/>
  <c r="G237" i="3"/>
  <c r="B468" i="3"/>
  <c r="D238" i="3" l="1"/>
  <c r="H237" i="3"/>
  <c r="J238" i="3"/>
  <c r="B469" i="3"/>
  <c r="I238" i="3" l="1"/>
  <c r="G238" i="3"/>
  <c r="B470" i="3"/>
  <c r="D239" i="3" l="1"/>
  <c r="H238" i="3"/>
  <c r="J239" i="3"/>
  <c r="B471" i="3"/>
  <c r="I239" i="3" l="1"/>
  <c r="G239" i="3"/>
  <c r="B472" i="3"/>
  <c r="H239" i="3" l="1"/>
  <c r="D240" i="3"/>
  <c r="J240" i="3"/>
  <c r="B473" i="3"/>
  <c r="I240" i="3" l="1"/>
  <c r="G240" i="3"/>
  <c r="B474" i="3"/>
  <c r="D241" i="3" l="1"/>
  <c r="H240" i="3"/>
  <c r="J241" i="3"/>
  <c r="B475" i="3"/>
  <c r="I241" i="3" l="1"/>
  <c r="G241" i="3"/>
  <c r="B476" i="3"/>
  <c r="H241" i="3" l="1"/>
  <c r="D242" i="3"/>
  <c r="J242" i="3"/>
  <c r="B477" i="3"/>
  <c r="I242" i="3" l="1"/>
  <c r="G242" i="3"/>
  <c r="B478" i="3"/>
  <c r="H242" i="3" l="1"/>
  <c r="D243" i="3"/>
  <c r="J243" i="3"/>
  <c r="B479" i="3"/>
  <c r="I243" i="3" l="1"/>
  <c r="G243" i="3"/>
  <c r="B480" i="3"/>
  <c r="H243" i="3" l="1"/>
  <c r="D244" i="3"/>
  <c r="J244" i="3"/>
  <c r="B481" i="3"/>
  <c r="I244" i="3" l="1"/>
  <c r="G244" i="3"/>
  <c r="B482" i="3"/>
  <c r="D245" i="3" l="1"/>
  <c r="H244" i="3"/>
  <c r="J245" i="3"/>
  <c r="B483" i="3"/>
  <c r="I245" i="3" l="1"/>
  <c r="G245" i="3"/>
  <c r="B484" i="3"/>
  <c r="H245" i="3" l="1"/>
  <c r="D246" i="3"/>
  <c r="J246" i="3"/>
  <c r="B485" i="3"/>
  <c r="I246" i="3" l="1"/>
  <c r="G246" i="3"/>
  <c r="B486" i="3"/>
  <c r="H246" i="3" l="1"/>
  <c r="D247" i="3"/>
  <c r="J247" i="3"/>
  <c r="B487" i="3"/>
  <c r="I247" i="3" l="1"/>
  <c r="G247" i="3"/>
  <c r="B488" i="3"/>
  <c r="H247" i="3" l="1"/>
  <c r="D248" i="3"/>
  <c r="J248" i="3"/>
  <c r="B489" i="3"/>
  <c r="I248" i="3" l="1"/>
  <c r="G248" i="3"/>
  <c r="B490" i="3"/>
  <c r="H248" i="3" l="1"/>
  <c r="D249" i="3"/>
  <c r="J249" i="3"/>
  <c r="B491" i="3"/>
  <c r="I249" i="3" l="1"/>
  <c r="G249" i="3"/>
  <c r="B492" i="3"/>
  <c r="H249" i="3" l="1"/>
  <c r="D250" i="3"/>
  <c r="J250" i="3"/>
  <c r="B493" i="3"/>
  <c r="I250" i="3" l="1"/>
  <c r="G250" i="3"/>
  <c r="B494" i="3"/>
  <c r="H250" i="3" l="1"/>
  <c r="D251" i="3"/>
  <c r="J251" i="3"/>
  <c r="B495" i="3"/>
  <c r="I251" i="3" l="1"/>
  <c r="G251" i="3"/>
  <c r="B496" i="3"/>
  <c r="H251" i="3" l="1"/>
  <c r="D252" i="3"/>
  <c r="J252" i="3"/>
  <c r="B497" i="3"/>
  <c r="I252" i="3" l="1"/>
  <c r="G252" i="3"/>
  <c r="B498" i="3"/>
  <c r="D253" i="3" l="1"/>
  <c r="H252" i="3"/>
  <c r="J253" i="3"/>
  <c r="B499" i="3"/>
  <c r="I253" i="3" l="1"/>
  <c r="G253" i="3"/>
  <c r="B500" i="3"/>
  <c r="D254" i="3" l="1"/>
  <c r="H253" i="3"/>
  <c r="J254" i="3"/>
  <c r="B501" i="3"/>
  <c r="I254" i="3" l="1"/>
  <c r="G254" i="3"/>
  <c r="B502" i="3"/>
  <c r="H254" i="3" l="1"/>
  <c r="D255" i="3"/>
  <c r="J255" i="3"/>
  <c r="B503" i="3"/>
  <c r="I255" i="3" l="1"/>
  <c r="G255" i="3"/>
  <c r="B504" i="3"/>
  <c r="D256" i="3" l="1"/>
  <c r="H255" i="3"/>
  <c r="J256" i="3"/>
  <c r="B505" i="3"/>
  <c r="I256" i="3" l="1"/>
  <c r="G256" i="3"/>
  <c r="B506" i="3"/>
  <c r="D257" i="3" l="1"/>
  <c r="H256" i="3"/>
  <c r="J257" i="3"/>
  <c r="B507" i="3"/>
  <c r="I257" i="3" l="1"/>
  <c r="G257" i="3"/>
  <c r="B508" i="3"/>
  <c r="D258" i="3" l="1"/>
  <c r="H257" i="3"/>
  <c r="J258" i="3"/>
  <c r="B509" i="3"/>
  <c r="I258" i="3" l="1"/>
  <c r="G258" i="3"/>
  <c r="B510" i="3"/>
  <c r="D259" i="3" l="1"/>
  <c r="H258" i="3"/>
  <c r="J259" i="3"/>
  <c r="B511" i="3"/>
  <c r="I259" i="3" l="1"/>
  <c r="G259" i="3"/>
  <c r="B512" i="3"/>
  <c r="D260" i="3" l="1"/>
  <c r="H259" i="3"/>
  <c r="J260" i="3"/>
  <c r="B513" i="3"/>
  <c r="I260" i="3" l="1"/>
  <c r="G260" i="3"/>
  <c r="B514" i="3"/>
  <c r="D261" i="3" l="1"/>
  <c r="H260" i="3"/>
  <c r="J261" i="3"/>
  <c r="B515" i="3"/>
  <c r="I261" i="3" l="1"/>
  <c r="G261" i="3"/>
  <c r="B516" i="3"/>
  <c r="D262" i="3" l="1"/>
  <c r="H261" i="3"/>
  <c r="J262" i="3"/>
  <c r="B517" i="3"/>
  <c r="I262" i="3" l="1"/>
  <c r="G262" i="3"/>
  <c r="B518" i="3"/>
  <c r="D263" i="3" l="1"/>
  <c r="H262" i="3"/>
  <c r="J263" i="3"/>
  <c r="B519" i="3"/>
  <c r="I263" i="3" l="1"/>
  <c r="G263" i="3"/>
  <c r="B520" i="3"/>
  <c r="H263" i="3" l="1"/>
  <c r="D264" i="3"/>
  <c r="J264" i="3"/>
  <c r="B521" i="3"/>
  <c r="I264" i="3" l="1"/>
  <c r="G264" i="3"/>
  <c r="B522" i="3"/>
  <c r="D265" i="3" l="1"/>
  <c r="H264" i="3"/>
  <c r="J265" i="3"/>
  <c r="B523" i="3"/>
  <c r="I265" i="3" l="1"/>
  <c r="G265" i="3"/>
  <c r="B524" i="3"/>
  <c r="D266" i="3" l="1"/>
  <c r="H265" i="3"/>
  <c r="J266" i="3"/>
  <c r="B525" i="3"/>
  <c r="I266" i="3" l="1"/>
  <c r="G266" i="3"/>
  <c r="B526" i="3"/>
  <c r="D267" i="3" l="1"/>
  <c r="H266" i="3"/>
  <c r="J267" i="3"/>
  <c r="B527" i="3"/>
  <c r="I267" i="3" l="1"/>
  <c r="G267" i="3"/>
  <c r="B528" i="3"/>
  <c r="D268" i="3" l="1"/>
  <c r="H267" i="3"/>
  <c r="J268" i="3"/>
  <c r="B529" i="3"/>
  <c r="I268" i="3" l="1"/>
  <c r="G268" i="3"/>
  <c r="B530" i="3"/>
  <c r="H268" i="3" l="1"/>
  <c r="D269" i="3"/>
  <c r="J269" i="3"/>
  <c r="B531" i="3"/>
  <c r="I269" i="3" l="1"/>
  <c r="G269" i="3"/>
  <c r="B532" i="3"/>
  <c r="D270" i="3" l="1"/>
  <c r="H269" i="3"/>
  <c r="J270" i="3"/>
  <c r="B533" i="3"/>
  <c r="I270" i="3" l="1"/>
  <c r="G270" i="3"/>
  <c r="B534" i="3"/>
  <c r="H270" i="3" l="1"/>
  <c r="D271" i="3"/>
  <c r="J271" i="3"/>
  <c r="B535" i="3"/>
  <c r="I271" i="3" l="1"/>
  <c r="G271" i="3"/>
  <c r="B536" i="3"/>
  <c r="H271" i="3" l="1"/>
  <c r="D272" i="3"/>
  <c r="J272" i="3"/>
  <c r="B537" i="3"/>
  <c r="I272" i="3" l="1"/>
  <c r="G272" i="3"/>
  <c r="B538" i="3"/>
  <c r="D273" i="3" l="1"/>
  <c r="H272" i="3"/>
  <c r="J273" i="3"/>
  <c r="B539" i="3"/>
  <c r="I273" i="3" l="1"/>
  <c r="G273" i="3"/>
  <c r="B540" i="3"/>
  <c r="H273" i="3" l="1"/>
  <c r="D274" i="3"/>
  <c r="J274" i="3"/>
  <c r="B541" i="3"/>
  <c r="I274" i="3" l="1"/>
  <c r="G274" i="3"/>
  <c r="B542" i="3"/>
  <c r="D275" i="3" l="1"/>
  <c r="H274" i="3"/>
  <c r="J275" i="3"/>
  <c r="B543" i="3"/>
  <c r="I275" i="3" l="1"/>
  <c r="G275" i="3"/>
  <c r="B544" i="3"/>
  <c r="H275" i="3" l="1"/>
  <c r="D276" i="3"/>
  <c r="J276" i="3"/>
  <c r="B545" i="3"/>
  <c r="I276" i="3" l="1"/>
  <c r="G276" i="3"/>
  <c r="B546" i="3"/>
  <c r="H276" i="3" l="1"/>
  <c r="D277" i="3"/>
  <c r="J277" i="3"/>
  <c r="B547" i="3"/>
  <c r="I277" i="3" l="1"/>
  <c r="G277" i="3"/>
  <c r="B548" i="3"/>
  <c r="H277" i="3" l="1"/>
  <c r="D278" i="3"/>
  <c r="J278" i="3"/>
  <c r="B549" i="3"/>
  <c r="I278" i="3" l="1"/>
  <c r="G278" i="3"/>
  <c r="B550" i="3"/>
  <c r="H278" i="3" l="1"/>
  <c r="D279" i="3"/>
  <c r="J279" i="3"/>
  <c r="B551" i="3"/>
  <c r="I279" i="3" l="1"/>
  <c r="G279" i="3"/>
  <c r="B552" i="3"/>
  <c r="D280" i="3" l="1"/>
  <c r="H279" i="3"/>
  <c r="J280" i="3"/>
  <c r="B553" i="3"/>
  <c r="I280" i="3" l="1"/>
  <c r="G280" i="3"/>
  <c r="B554" i="3"/>
  <c r="D281" i="3" l="1"/>
  <c r="H280" i="3"/>
  <c r="J281" i="3"/>
  <c r="B555" i="3"/>
  <c r="I281" i="3" l="1"/>
  <c r="G281" i="3"/>
  <c r="B556" i="3"/>
  <c r="D282" i="3" l="1"/>
  <c r="H281" i="3"/>
  <c r="J282" i="3"/>
  <c r="B557" i="3"/>
  <c r="I282" i="3" l="1"/>
  <c r="G282" i="3"/>
  <c r="B558" i="3"/>
  <c r="D283" i="3" l="1"/>
  <c r="H282" i="3"/>
  <c r="J283" i="3"/>
  <c r="B559" i="3"/>
  <c r="I283" i="3" l="1"/>
  <c r="G283" i="3"/>
  <c r="B560" i="3"/>
  <c r="H283" i="3" l="1"/>
  <c r="D284" i="3"/>
  <c r="J284" i="3"/>
  <c r="B561" i="3"/>
  <c r="I284" i="3" l="1"/>
  <c r="G284" i="3"/>
  <c r="B562" i="3"/>
  <c r="D285" i="3" l="1"/>
  <c r="H284" i="3"/>
  <c r="J285" i="3"/>
  <c r="B563" i="3"/>
  <c r="I285" i="3" l="1"/>
  <c r="G285" i="3"/>
  <c r="B564" i="3"/>
  <c r="D286" i="3" l="1"/>
  <c r="H285" i="3"/>
  <c r="J286" i="3"/>
  <c r="B565" i="3"/>
  <c r="I286" i="3" l="1"/>
  <c r="G286" i="3"/>
  <c r="B566" i="3"/>
  <c r="H286" i="3" l="1"/>
  <c r="D287" i="3"/>
  <c r="J287" i="3"/>
  <c r="B567" i="3"/>
  <c r="I287" i="3" l="1"/>
  <c r="G287" i="3"/>
  <c r="B568" i="3"/>
  <c r="H287" i="3" l="1"/>
  <c r="D288" i="3"/>
  <c r="J288" i="3"/>
  <c r="B569" i="3"/>
  <c r="I288" i="3" l="1"/>
  <c r="G288" i="3"/>
  <c r="B570" i="3"/>
  <c r="H288" i="3" l="1"/>
  <c r="D289" i="3"/>
  <c r="J289" i="3"/>
  <c r="B571" i="3"/>
  <c r="I289" i="3" l="1"/>
  <c r="G289" i="3"/>
  <c r="B572" i="3"/>
  <c r="D290" i="3" l="1"/>
  <c r="H289" i="3"/>
  <c r="J290" i="3"/>
  <c r="B573" i="3"/>
  <c r="I290" i="3" l="1"/>
  <c r="G290" i="3"/>
  <c r="B574" i="3"/>
  <c r="H290" i="3" l="1"/>
  <c r="D291" i="3"/>
  <c r="J291" i="3"/>
  <c r="B575" i="3"/>
  <c r="I291" i="3" l="1"/>
  <c r="G291" i="3"/>
  <c r="B576" i="3"/>
  <c r="H291" i="3" l="1"/>
  <c r="D292" i="3"/>
  <c r="J292" i="3"/>
  <c r="B577" i="3"/>
  <c r="I292" i="3" l="1"/>
  <c r="G292" i="3"/>
  <c r="B578" i="3"/>
  <c r="D293" i="3" l="1"/>
  <c r="H292" i="3"/>
  <c r="J293" i="3"/>
  <c r="B579" i="3"/>
  <c r="I293" i="3" l="1"/>
  <c r="G293" i="3"/>
  <c r="B580" i="3"/>
  <c r="H293" i="3" l="1"/>
  <c r="D294" i="3"/>
  <c r="J294" i="3"/>
  <c r="B581" i="3"/>
  <c r="I294" i="3" l="1"/>
  <c r="G294" i="3"/>
  <c r="B582" i="3"/>
  <c r="H294" i="3" l="1"/>
  <c r="D295" i="3"/>
  <c r="J295" i="3"/>
  <c r="B583" i="3"/>
  <c r="I295" i="3" l="1"/>
  <c r="G295" i="3"/>
  <c r="B584" i="3"/>
  <c r="H295" i="3" l="1"/>
  <c r="D296" i="3"/>
  <c r="J296" i="3"/>
  <c r="B585" i="3"/>
  <c r="I296" i="3" l="1"/>
  <c r="G296" i="3"/>
  <c r="B586" i="3"/>
  <c r="H296" i="3" l="1"/>
  <c r="D297" i="3"/>
  <c r="J297" i="3"/>
  <c r="B587" i="3"/>
  <c r="I297" i="3" l="1"/>
  <c r="G297" i="3"/>
  <c r="B588" i="3"/>
  <c r="H297" i="3" l="1"/>
  <c r="D298" i="3"/>
  <c r="J298" i="3"/>
  <c r="B589" i="3"/>
  <c r="I298" i="3" l="1"/>
  <c r="G298" i="3"/>
  <c r="B590" i="3"/>
  <c r="H298" i="3" l="1"/>
  <c r="D299" i="3"/>
  <c r="J299" i="3"/>
  <c r="B591" i="3"/>
  <c r="I299" i="3" l="1"/>
  <c r="G299" i="3"/>
  <c r="B592" i="3"/>
  <c r="H299" i="3" l="1"/>
  <c r="D300" i="3"/>
  <c r="J300" i="3"/>
  <c r="B593" i="3"/>
  <c r="I300" i="3" l="1"/>
  <c r="G300" i="3"/>
  <c r="B594" i="3"/>
  <c r="H300" i="3" l="1"/>
  <c r="D301" i="3"/>
  <c r="J301" i="3"/>
  <c r="B595" i="3"/>
  <c r="I301" i="3" l="1"/>
  <c r="G301" i="3"/>
  <c r="B596" i="3"/>
  <c r="H301" i="3" l="1"/>
  <c r="D302" i="3"/>
  <c r="J302" i="3"/>
  <c r="B597" i="3"/>
  <c r="I302" i="3" l="1"/>
  <c r="G302" i="3"/>
  <c r="B598" i="3"/>
  <c r="D303" i="3" l="1"/>
  <c r="H302" i="3"/>
  <c r="J303" i="3"/>
  <c r="B599" i="3"/>
  <c r="I303" i="3" l="1"/>
  <c r="G303" i="3"/>
  <c r="B600" i="3"/>
  <c r="D304" i="3" l="1"/>
  <c r="H303" i="3"/>
  <c r="J304" i="3"/>
  <c r="B601" i="3"/>
  <c r="I304" i="3" l="1"/>
  <c r="G304" i="3"/>
  <c r="B602" i="3"/>
  <c r="H304" i="3" l="1"/>
  <c r="D305" i="3"/>
  <c r="J305" i="3"/>
  <c r="B603" i="3"/>
  <c r="I305" i="3" l="1"/>
  <c r="G305" i="3"/>
  <c r="B604" i="3"/>
  <c r="H305" i="3" l="1"/>
  <c r="D306" i="3"/>
  <c r="J306" i="3"/>
  <c r="B605" i="3"/>
  <c r="I306" i="3" l="1"/>
  <c r="G306" i="3"/>
  <c r="B606" i="3"/>
  <c r="H306" i="3" l="1"/>
  <c r="D307" i="3"/>
  <c r="J307" i="3"/>
  <c r="B607" i="3"/>
  <c r="I307" i="3" l="1"/>
  <c r="G307" i="3"/>
  <c r="B608" i="3"/>
  <c r="H307" i="3" l="1"/>
  <c r="D308" i="3"/>
  <c r="J308" i="3"/>
  <c r="B609" i="3"/>
  <c r="I308" i="3" l="1"/>
  <c r="G308" i="3"/>
  <c r="B610" i="3"/>
  <c r="D309" i="3" l="1"/>
  <c r="H308" i="3"/>
  <c r="J309" i="3"/>
  <c r="B611" i="3"/>
  <c r="I309" i="3" l="1"/>
  <c r="G309" i="3"/>
  <c r="B612" i="3"/>
  <c r="H309" i="3" l="1"/>
  <c r="D310" i="3"/>
  <c r="J310" i="3"/>
  <c r="B613" i="3"/>
  <c r="I310" i="3" l="1"/>
  <c r="G310" i="3"/>
  <c r="B614" i="3"/>
  <c r="D311" i="3" l="1"/>
  <c r="H310" i="3"/>
  <c r="J311" i="3"/>
  <c r="B615" i="3"/>
  <c r="I311" i="3" l="1"/>
  <c r="G311" i="3"/>
  <c r="B616" i="3"/>
  <c r="D312" i="3" l="1"/>
  <c r="H311" i="3"/>
  <c r="J312" i="3"/>
  <c r="B617" i="3"/>
  <c r="I312" i="3" l="1"/>
  <c r="G312" i="3"/>
  <c r="B618" i="3"/>
  <c r="D313" i="3" l="1"/>
  <c r="H312" i="3"/>
  <c r="J313" i="3"/>
  <c r="B619" i="3"/>
  <c r="I313" i="3" l="1"/>
  <c r="G313" i="3"/>
  <c r="B620" i="3"/>
  <c r="H313" i="3" l="1"/>
  <c r="D314" i="3"/>
  <c r="J314" i="3"/>
  <c r="B621" i="3"/>
  <c r="I314" i="3" l="1"/>
  <c r="G314" i="3"/>
  <c r="B622" i="3"/>
  <c r="D315" i="3" l="1"/>
  <c r="H314" i="3"/>
  <c r="J315" i="3"/>
  <c r="B623" i="3"/>
  <c r="I315" i="3" l="1"/>
  <c r="G315" i="3"/>
  <c r="B624" i="3"/>
  <c r="D316" i="3" l="1"/>
  <c r="H315" i="3"/>
  <c r="J316" i="3"/>
  <c r="B625" i="3"/>
  <c r="I316" i="3" l="1"/>
  <c r="G316" i="3"/>
  <c r="B626" i="3"/>
  <c r="D317" i="3" l="1"/>
  <c r="H316" i="3"/>
  <c r="J317" i="3"/>
  <c r="B627" i="3"/>
  <c r="I317" i="3" l="1"/>
  <c r="G317" i="3"/>
  <c r="B628" i="3"/>
  <c r="H317" i="3" l="1"/>
  <c r="D318" i="3"/>
  <c r="J318" i="3"/>
  <c r="B629" i="3"/>
  <c r="I318" i="3" l="1"/>
  <c r="G318" i="3"/>
  <c r="B630" i="3"/>
  <c r="H318" i="3" l="1"/>
  <c r="D319" i="3"/>
  <c r="J319" i="3"/>
  <c r="B631" i="3"/>
  <c r="I319" i="3" l="1"/>
  <c r="G319" i="3"/>
  <c r="B632" i="3"/>
  <c r="H319" i="3" l="1"/>
  <c r="D320" i="3"/>
  <c r="J320" i="3"/>
  <c r="B633" i="3"/>
  <c r="I320" i="3" l="1"/>
  <c r="G320" i="3"/>
  <c r="B634" i="3"/>
  <c r="H320" i="3" l="1"/>
  <c r="D321" i="3"/>
  <c r="J321" i="3"/>
  <c r="B635" i="3"/>
  <c r="I321" i="3" l="1"/>
  <c r="G321" i="3"/>
  <c r="B636" i="3"/>
  <c r="D322" i="3" l="1"/>
  <c r="H321" i="3"/>
  <c r="J322" i="3"/>
  <c r="B637" i="3"/>
  <c r="I322" i="3" l="1"/>
  <c r="G322" i="3"/>
  <c r="B638" i="3"/>
  <c r="D323" i="3" l="1"/>
  <c r="H322" i="3"/>
  <c r="J323" i="3"/>
  <c r="B639" i="3"/>
  <c r="I323" i="3" l="1"/>
  <c r="G323" i="3"/>
  <c r="B640" i="3"/>
  <c r="D324" i="3" l="1"/>
  <c r="H323" i="3"/>
  <c r="J324" i="3"/>
  <c r="B641" i="3"/>
  <c r="I324" i="3" l="1"/>
  <c r="G324" i="3"/>
  <c r="B642" i="3"/>
  <c r="D325" i="3" l="1"/>
  <c r="H324" i="3"/>
  <c r="J325" i="3"/>
  <c r="B643" i="3"/>
  <c r="I325" i="3" l="1"/>
  <c r="G325" i="3"/>
  <c r="B644" i="3"/>
  <c r="H325" i="3" l="1"/>
  <c r="D326" i="3"/>
  <c r="J326" i="3"/>
  <c r="B645" i="3"/>
  <c r="I326" i="3" l="1"/>
  <c r="G326" i="3"/>
  <c r="B646" i="3"/>
  <c r="H326" i="3" l="1"/>
  <c r="D327" i="3"/>
  <c r="J327" i="3"/>
  <c r="B647" i="3"/>
  <c r="I327" i="3" l="1"/>
  <c r="G327" i="3"/>
  <c r="B648" i="3"/>
  <c r="H327" i="3" l="1"/>
  <c r="D328" i="3"/>
  <c r="J328" i="3"/>
  <c r="B649" i="3"/>
  <c r="I328" i="3" l="1"/>
  <c r="G328" i="3"/>
  <c r="B650" i="3"/>
  <c r="H328" i="3" l="1"/>
  <c r="D329" i="3"/>
  <c r="J329" i="3"/>
  <c r="B651" i="3"/>
  <c r="I329" i="3" l="1"/>
  <c r="G329" i="3"/>
  <c r="B652" i="3"/>
  <c r="D330" i="3" l="1"/>
  <c r="H329" i="3"/>
  <c r="J330" i="3"/>
  <c r="B653" i="3"/>
  <c r="I330" i="3" l="1"/>
  <c r="G330" i="3"/>
  <c r="B654" i="3"/>
  <c r="D331" i="3" l="1"/>
  <c r="H330" i="3"/>
  <c r="J331" i="3"/>
  <c r="B655" i="3"/>
  <c r="I331" i="3" l="1"/>
  <c r="G331" i="3"/>
  <c r="B656" i="3"/>
  <c r="H331" i="3" l="1"/>
  <c r="D332" i="3"/>
  <c r="J332" i="3"/>
  <c r="B657" i="3"/>
  <c r="I332" i="3" l="1"/>
  <c r="G332" i="3"/>
  <c r="B658" i="3"/>
  <c r="H332" i="3" l="1"/>
  <c r="D333" i="3"/>
  <c r="J333" i="3"/>
  <c r="B659" i="3"/>
  <c r="I333" i="3" l="1"/>
  <c r="G333" i="3"/>
  <c r="B660" i="3"/>
  <c r="H333" i="3" l="1"/>
  <c r="D334" i="3"/>
  <c r="J334" i="3"/>
  <c r="B661" i="3"/>
  <c r="I334" i="3" l="1"/>
  <c r="G334" i="3"/>
  <c r="B662" i="3"/>
  <c r="H334" i="3" l="1"/>
  <c r="D335" i="3"/>
  <c r="J335" i="3"/>
  <c r="B663" i="3"/>
  <c r="I335" i="3" l="1"/>
  <c r="G335" i="3"/>
  <c r="B664" i="3"/>
  <c r="D336" i="3" l="1"/>
  <c r="H335" i="3"/>
  <c r="J336" i="3"/>
  <c r="B665" i="3"/>
  <c r="I336" i="3" l="1"/>
  <c r="G336" i="3"/>
  <c r="B666" i="3"/>
  <c r="D337" i="3" l="1"/>
  <c r="H336" i="3"/>
  <c r="J337" i="3"/>
  <c r="B667" i="3"/>
  <c r="I337" i="3" l="1"/>
  <c r="G337" i="3"/>
  <c r="B668" i="3"/>
  <c r="D338" i="3" l="1"/>
  <c r="H337" i="3"/>
  <c r="J338" i="3"/>
  <c r="B669" i="3"/>
  <c r="I338" i="3" l="1"/>
  <c r="G338" i="3"/>
  <c r="B670" i="3"/>
  <c r="D339" i="3" l="1"/>
  <c r="H338" i="3"/>
  <c r="J339" i="3"/>
  <c r="B671" i="3"/>
  <c r="I339" i="3" l="1"/>
  <c r="G339" i="3"/>
  <c r="B672" i="3"/>
  <c r="H339" i="3" l="1"/>
  <c r="D340" i="3"/>
  <c r="J340" i="3"/>
  <c r="B673" i="3"/>
  <c r="I340" i="3" l="1"/>
  <c r="G340" i="3"/>
  <c r="B674" i="3"/>
  <c r="D341" i="3" l="1"/>
  <c r="H340" i="3"/>
  <c r="J341" i="3"/>
  <c r="B675" i="3"/>
  <c r="I341" i="3" l="1"/>
  <c r="G341" i="3"/>
  <c r="B676" i="3"/>
  <c r="D342" i="3" l="1"/>
  <c r="H341" i="3"/>
  <c r="J342" i="3"/>
  <c r="B677" i="3"/>
  <c r="I342" i="3" l="1"/>
  <c r="G342" i="3"/>
  <c r="B678" i="3"/>
  <c r="D343" i="3" l="1"/>
  <c r="H342" i="3"/>
  <c r="J343" i="3"/>
  <c r="B679" i="3"/>
  <c r="I343" i="3" l="1"/>
  <c r="G343" i="3"/>
  <c r="B680" i="3"/>
  <c r="D344" i="3" l="1"/>
  <c r="H343" i="3"/>
  <c r="J344" i="3"/>
  <c r="B681" i="3"/>
  <c r="I344" i="3" l="1"/>
  <c r="G344" i="3"/>
  <c r="B682" i="3"/>
  <c r="H344" i="3" l="1"/>
  <c r="D345" i="3"/>
  <c r="J345" i="3"/>
  <c r="B683" i="3"/>
  <c r="I345" i="3" l="1"/>
  <c r="G345" i="3"/>
  <c r="B684" i="3"/>
  <c r="D346" i="3" l="1"/>
  <c r="H345" i="3"/>
  <c r="J346" i="3"/>
  <c r="B685" i="3"/>
  <c r="I346" i="3" l="1"/>
  <c r="G346" i="3"/>
  <c r="B686" i="3"/>
  <c r="H346" i="3" l="1"/>
  <c r="D347" i="3"/>
  <c r="J347" i="3"/>
  <c r="B687" i="3"/>
  <c r="I347" i="3" l="1"/>
  <c r="G347" i="3"/>
  <c r="B688" i="3"/>
  <c r="D348" i="3" l="1"/>
  <c r="H347" i="3"/>
  <c r="J348" i="3"/>
  <c r="B689" i="3"/>
  <c r="I348" i="3" l="1"/>
  <c r="G348" i="3"/>
  <c r="B690" i="3"/>
  <c r="D349" i="3" l="1"/>
  <c r="H348" i="3"/>
  <c r="J349" i="3"/>
  <c r="B691" i="3"/>
  <c r="I349" i="3" l="1"/>
  <c r="G349" i="3"/>
  <c r="B692" i="3"/>
  <c r="H349" i="3" l="1"/>
  <c r="D350" i="3"/>
  <c r="J350" i="3"/>
  <c r="B693" i="3"/>
  <c r="I350" i="3" l="1"/>
  <c r="G350" i="3"/>
  <c r="B694" i="3"/>
  <c r="D351" i="3" l="1"/>
  <c r="H350" i="3"/>
  <c r="J351" i="3"/>
  <c r="B695" i="3"/>
  <c r="I351" i="3" l="1"/>
  <c r="G351" i="3"/>
  <c r="B696" i="3"/>
  <c r="H351" i="3" l="1"/>
  <c r="D352" i="3"/>
  <c r="J352" i="3"/>
  <c r="B697" i="3"/>
  <c r="I352" i="3" l="1"/>
  <c r="G352" i="3"/>
  <c r="B698" i="3"/>
  <c r="H352" i="3" l="1"/>
  <c r="D353" i="3"/>
  <c r="J353" i="3"/>
  <c r="B699" i="3"/>
  <c r="I353" i="3" l="1"/>
  <c r="G353" i="3"/>
  <c r="B700" i="3"/>
  <c r="H353" i="3" l="1"/>
  <c r="D354" i="3"/>
  <c r="J354" i="3"/>
  <c r="B701" i="3"/>
  <c r="I354" i="3" l="1"/>
  <c r="G354" i="3"/>
  <c r="B702" i="3"/>
  <c r="H354" i="3" l="1"/>
  <c r="D355" i="3"/>
  <c r="J355" i="3"/>
  <c r="B703" i="3"/>
  <c r="I355" i="3" l="1"/>
  <c r="G355" i="3"/>
  <c r="B704" i="3"/>
  <c r="D356" i="3" l="1"/>
  <c r="H355" i="3"/>
  <c r="J356" i="3"/>
  <c r="B705" i="3"/>
  <c r="I356" i="3" l="1"/>
  <c r="G356" i="3"/>
  <c r="B706" i="3"/>
  <c r="H356" i="3" l="1"/>
  <c r="D357" i="3"/>
  <c r="J357" i="3"/>
  <c r="B707" i="3"/>
  <c r="I357" i="3" l="1"/>
  <c r="G357" i="3"/>
  <c r="B708" i="3"/>
  <c r="H357" i="3" l="1"/>
  <c r="D358" i="3"/>
  <c r="J358" i="3"/>
  <c r="B709" i="3"/>
  <c r="I358" i="3" l="1"/>
  <c r="G358" i="3"/>
  <c r="B710" i="3"/>
  <c r="H358" i="3" l="1"/>
  <c r="D359" i="3"/>
  <c r="J359" i="3"/>
  <c r="B711" i="3"/>
  <c r="I359" i="3" l="1"/>
  <c r="G359" i="3"/>
  <c r="B712" i="3"/>
  <c r="H359" i="3" l="1"/>
  <c r="D360" i="3"/>
  <c r="J360" i="3"/>
  <c r="B713" i="3"/>
  <c r="I360" i="3" l="1"/>
  <c r="G360" i="3"/>
  <c r="B714" i="3"/>
  <c r="H360" i="3" l="1"/>
  <c r="D361" i="3"/>
  <c r="J361" i="3"/>
  <c r="B715" i="3"/>
  <c r="I361" i="3" l="1"/>
  <c r="G361" i="3"/>
  <c r="B716" i="3"/>
  <c r="D362" i="3" l="1"/>
  <c r="H361" i="3"/>
  <c r="J362" i="3"/>
  <c r="B717" i="3"/>
  <c r="I362" i="3" l="1"/>
  <c r="G362" i="3"/>
  <c r="B718" i="3"/>
  <c r="D363" i="3" l="1"/>
  <c r="H362" i="3"/>
  <c r="J363" i="3"/>
  <c r="B719" i="3"/>
  <c r="I363" i="3" l="1"/>
  <c r="G363" i="3"/>
  <c r="B720" i="3"/>
  <c r="H363" i="3" l="1"/>
  <c r="D364" i="3"/>
  <c r="J364" i="3"/>
  <c r="B721" i="3"/>
  <c r="I364" i="3" l="1"/>
  <c r="G364" i="3"/>
  <c r="B722" i="3"/>
  <c r="H364" i="3" l="1"/>
  <c r="D365" i="3"/>
  <c r="J365" i="3"/>
  <c r="B723" i="3"/>
  <c r="I365" i="3" l="1"/>
  <c r="G365" i="3"/>
  <c r="B724" i="3"/>
  <c r="H365" i="3" l="1"/>
  <c r="D366" i="3"/>
  <c r="J366" i="3"/>
  <c r="B725" i="3"/>
  <c r="I366" i="3" l="1"/>
  <c r="G366" i="3"/>
  <c r="B726" i="3"/>
  <c r="H366" i="3" l="1"/>
  <c r="D367" i="3"/>
  <c r="J367" i="3"/>
  <c r="B727" i="3"/>
  <c r="I367" i="3" l="1"/>
  <c r="G367" i="3"/>
  <c r="B728" i="3"/>
  <c r="H367" i="3" l="1"/>
  <c r="D368" i="3"/>
  <c r="J368" i="3"/>
  <c r="B729" i="3"/>
  <c r="I368" i="3" l="1"/>
  <c r="G368" i="3"/>
  <c r="B730" i="3"/>
  <c r="D369" i="3" l="1"/>
  <c r="H368" i="3"/>
  <c r="J369" i="3"/>
  <c r="B731" i="3"/>
  <c r="I369" i="3" l="1"/>
  <c r="G369" i="3"/>
  <c r="B732" i="3"/>
  <c r="D370" i="3" l="1"/>
  <c r="H369" i="3"/>
  <c r="J370" i="3"/>
  <c r="B733" i="3"/>
  <c r="I370" i="3" l="1"/>
  <c r="G370" i="3"/>
  <c r="B734" i="3"/>
  <c r="H370" i="3" l="1"/>
  <c r="D371" i="3"/>
  <c r="J371" i="3"/>
  <c r="B735" i="3"/>
  <c r="I371" i="3" l="1"/>
  <c r="G371" i="3"/>
  <c r="B736" i="3"/>
  <c r="H371" i="3" l="1"/>
  <c r="D372" i="3"/>
  <c r="J372" i="3"/>
  <c r="B737" i="3"/>
  <c r="I372" i="3" l="1"/>
  <c r="G372" i="3"/>
  <c r="B738" i="3"/>
  <c r="D373" i="3" l="1"/>
  <c r="H372" i="3"/>
  <c r="J373" i="3"/>
  <c r="B739" i="3"/>
  <c r="I373" i="3" l="1"/>
  <c r="G373" i="3"/>
  <c r="B740" i="3"/>
  <c r="D374" i="3" l="1"/>
  <c r="H373" i="3"/>
  <c r="J374" i="3"/>
  <c r="B741" i="3"/>
  <c r="I374" i="3" l="1"/>
  <c r="G374" i="3"/>
  <c r="B742" i="3"/>
  <c r="H374" i="3" l="1"/>
  <c r="D375" i="3"/>
  <c r="J375" i="3"/>
  <c r="B743" i="3"/>
  <c r="I375" i="3" l="1"/>
  <c r="G375" i="3"/>
  <c r="B744" i="3"/>
  <c r="D376" i="3" l="1"/>
  <c r="H375" i="3"/>
  <c r="J376" i="3"/>
  <c r="B745" i="3"/>
  <c r="I376" i="3" l="1"/>
  <c r="G376" i="3"/>
  <c r="B746" i="3"/>
  <c r="D377" i="3" l="1"/>
  <c r="H376" i="3"/>
  <c r="J377" i="3"/>
  <c r="B747" i="3"/>
  <c r="I377" i="3" l="1"/>
  <c r="G377" i="3"/>
  <c r="B748" i="3"/>
  <c r="H377" i="3" l="1"/>
  <c r="D378" i="3"/>
  <c r="J378" i="3"/>
  <c r="B749" i="3"/>
  <c r="I378" i="3" l="1"/>
  <c r="G378" i="3"/>
  <c r="B750" i="3"/>
  <c r="H378" i="3" l="1"/>
  <c r="D379" i="3"/>
  <c r="J379" i="3"/>
  <c r="B751" i="3"/>
  <c r="I379" i="3" l="1"/>
  <c r="G379" i="3"/>
  <c r="B752" i="3"/>
  <c r="H379" i="3" l="1"/>
  <c r="D380" i="3"/>
  <c r="J380" i="3"/>
  <c r="B753" i="3"/>
  <c r="I380" i="3" l="1"/>
  <c r="G380" i="3"/>
  <c r="B754" i="3"/>
  <c r="H380" i="3" l="1"/>
  <c r="D381" i="3"/>
  <c r="J381" i="3"/>
  <c r="B755" i="3"/>
  <c r="I381" i="3" l="1"/>
  <c r="G381" i="3"/>
  <c r="B756" i="3"/>
  <c r="H381" i="3" l="1"/>
  <c r="D382" i="3"/>
  <c r="J382" i="3"/>
  <c r="B757" i="3"/>
  <c r="I382" i="3" l="1"/>
  <c r="G382" i="3"/>
  <c r="B758" i="3"/>
  <c r="D383" i="3" l="1"/>
  <c r="H382" i="3"/>
  <c r="J383" i="3"/>
  <c r="B759" i="3"/>
  <c r="I383" i="3" l="1"/>
  <c r="G383" i="3"/>
  <c r="B760" i="3"/>
  <c r="H383" i="3" l="1"/>
  <c r="D384" i="3"/>
  <c r="J384" i="3"/>
  <c r="B761" i="3"/>
  <c r="I384" i="3" l="1"/>
  <c r="G384" i="3"/>
  <c r="B762" i="3"/>
  <c r="H384" i="3" l="1"/>
  <c r="D385" i="3"/>
  <c r="J385" i="3"/>
  <c r="B763" i="3"/>
  <c r="I385" i="3" l="1"/>
  <c r="G385" i="3"/>
  <c r="B764" i="3"/>
  <c r="D386" i="3" l="1"/>
  <c r="H385" i="3"/>
  <c r="J386" i="3"/>
  <c r="B765" i="3"/>
  <c r="I386" i="3" l="1"/>
  <c r="G386" i="3"/>
  <c r="B766" i="3"/>
  <c r="D387" i="3" l="1"/>
  <c r="H386" i="3"/>
  <c r="J387" i="3"/>
  <c r="B767" i="3"/>
  <c r="I387" i="3" l="1"/>
  <c r="G387" i="3"/>
  <c r="B768" i="3"/>
  <c r="H387" i="3" l="1"/>
  <c r="D388" i="3"/>
  <c r="J388" i="3"/>
  <c r="B769" i="3"/>
  <c r="I388" i="3" l="1"/>
  <c r="G388" i="3"/>
  <c r="B770" i="3"/>
  <c r="H388" i="3" l="1"/>
  <c r="D389" i="3"/>
  <c r="J389" i="3"/>
  <c r="B771" i="3"/>
  <c r="I389" i="3" l="1"/>
  <c r="G389" i="3"/>
  <c r="B772" i="3"/>
  <c r="D390" i="3" l="1"/>
  <c r="H389" i="3"/>
  <c r="J390" i="3"/>
  <c r="B773" i="3"/>
  <c r="I390" i="3" l="1"/>
  <c r="G390" i="3"/>
  <c r="B774" i="3"/>
  <c r="H390" i="3" l="1"/>
  <c r="D391" i="3"/>
  <c r="J391" i="3"/>
  <c r="B775" i="3"/>
  <c r="I391" i="3" l="1"/>
  <c r="G391" i="3"/>
  <c r="B776" i="3"/>
  <c r="D392" i="3" l="1"/>
  <c r="H391" i="3"/>
  <c r="J392" i="3"/>
  <c r="B777" i="3"/>
  <c r="I392" i="3" l="1"/>
  <c r="G392" i="3"/>
  <c r="B778" i="3"/>
  <c r="D393" i="3" l="1"/>
  <c r="H392" i="3"/>
  <c r="J393" i="3"/>
  <c r="B779" i="3"/>
  <c r="I393" i="3" l="1"/>
  <c r="G393" i="3"/>
  <c r="B780" i="3"/>
  <c r="D394" i="3" l="1"/>
  <c r="H393" i="3"/>
  <c r="J394" i="3"/>
  <c r="B781" i="3"/>
  <c r="I394" i="3" l="1"/>
  <c r="G394" i="3"/>
  <c r="B782" i="3"/>
  <c r="D395" i="3" l="1"/>
  <c r="H394" i="3"/>
  <c r="J395" i="3"/>
  <c r="B783" i="3"/>
  <c r="I395" i="3" l="1"/>
  <c r="G395" i="3"/>
  <c r="B784" i="3"/>
  <c r="H395" i="3" l="1"/>
  <c r="D396" i="3"/>
  <c r="J396" i="3"/>
  <c r="B785" i="3"/>
  <c r="I396" i="3" l="1"/>
  <c r="G396" i="3"/>
  <c r="B786" i="3"/>
  <c r="H396" i="3" l="1"/>
  <c r="D397" i="3"/>
  <c r="J397" i="3"/>
  <c r="B787" i="3"/>
  <c r="I397" i="3" l="1"/>
  <c r="G397" i="3"/>
  <c r="B788" i="3"/>
  <c r="H397" i="3" l="1"/>
  <c r="D398" i="3"/>
  <c r="J398" i="3"/>
  <c r="B789" i="3"/>
  <c r="I398" i="3" l="1"/>
  <c r="G398" i="3"/>
  <c r="B790" i="3"/>
  <c r="H398" i="3" l="1"/>
  <c r="D399" i="3"/>
  <c r="J399" i="3"/>
  <c r="B791" i="3"/>
  <c r="I399" i="3" l="1"/>
  <c r="G399" i="3"/>
  <c r="B792" i="3"/>
  <c r="D400" i="3" l="1"/>
  <c r="H399" i="3"/>
  <c r="J400" i="3"/>
  <c r="B793" i="3"/>
  <c r="I400" i="3" l="1"/>
  <c r="G400" i="3"/>
  <c r="B794" i="3"/>
  <c r="D401" i="3" l="1"/>
  <c r="H400" i="3"/>
  <c r="J401" i="3"/>
  <c r="B795" i="3"/>
  <c r="I401" i="3" l="1"/>
  <c r="G401" i="3"/>
  <c r="B796" i="3"/>
  <c r="D402" i="3" l="1"/>
  <c r="H401" i="3"/>
  <c r="J402" i="3"/>
  <c r="B797" i="3"/>
  <c r="I402" i="3" l="1"/>
  <c r="G402" i="3"/>
  <c r="B798" i="3"/>
  <c r="D403" i="3" l="1"/>
  <c r="H402" i="3"/>
  <c r="J403" i="3"/>
  <c r="B799" i="3"/>
  <c r="I403" i="3" l="1"/>
  <c r="G403" i="3"/>
  <c r="B800" i="3"/>
  <c r="D404" i="3" l="1"/>
  <c r="H403" i="3"/>
  <c r="J404" i="3"/>
  <c r="B801" i="3"/>
  <c r="I404" i="3" l="1"/>
  <c r="G404" i="3"/>
  <c r="B802" i="3"/>
  <c r="D405" i="3" l="1"/>
  <c r="H404" i="3"/>
  <c r="J405" i="3"/>
  <c r="B803" i="3"/>
  <c r="I405" i="3" l="1"/>
  <c r="G405" i="3"/>
  <c r="B804" i="3"/>
  <c r="H405" i="3" l="1"/>
  <c r="D406" i="3"/>
  <c r="J406" i="3"/>
  <c r="B805" i="3"/>
  <c r="I406" i="3" l="1"/>
  <c r="G406" i="3"/>
  <c r="B806" i="3"/>
  <c r="H406" i="3" l="1"/>
  <c r="D407" i="3"/>
  <c r="J407" i="3"/>
  <c r="B807" i="3"/>
  <c r="I407" i="3" l="1"/>
  <c r="G407" i="3"/>
  <c r="B808" i="3"/>
  <c r="H407" i="3" l="1"/>
  <c r="D408" i="3"/>
  <c r="J408" i="3"/>
  <c r="B809" i="3"/>
  <c r="I408" i="3" l="1"/>
  <c r="G408" i="3"/>
  <c r="B810" i="3"/>
  <c r="D409" i="3" l="1"/>
  <c r="H408" i="3"/>
  <c r="J409" i="3"/>
  <c r="B811" i="3"/>
  <c r="I409" i="3" l="1"/>
  <c r="G409" i="3"/>
  <c r="B812" i="3"/>
  <c r="D410" i="3" l="1"/>
  <c r="H409" i="3"/>
  <c r="J410" i="3"/>
  <c r="B813" i="3"/>
  <c r="I410" i="3" l="1"/>
  <c r="G410" i="3"/>
  <c r="B814" i="3"/>
  <c r="D411" i="3" l="1"/>
  <c r="H410" i="3"/>
  <c r="J411" i="3"/>
  <c r="B815" i="3"/>
  <c r="I411" i="3" l="1"/>
  <c r="G411" i="3"/>
  <c r="B816" i="3"/>
  <c r="D412" i="3" l="1"/>
  <c r="H411" i="3"/>
  <c r="J412" i="3"/>
  <c r="B817" i="3"/>
  <c r="I412" i="3" l="1"/>
  <c r="G412" i="3"/>
  <c r="B818" i="3"/>
  <c r="D413" i="3" l="1"/>
  <c r="H412" i="3"/>
  <c r="J413" i="3"/>
  <c r="B819" i="3"/>
  <c r="I413" i="3" l="1"/>
  <c r="G413" i="3"/>
  <c r="B820" i="3"/>
  <c r="D414" i="3" l="1"/>
  <c r="H413" i="3"/>
  <c r="J414" i="3"/>
  <c r="B821" i="3"/>
  <c r="I414" i="3" l="1"/>
  <c r="G414" i="3"/>
  <c r="B822" i="3"/>
  <c r="H414" i="3" l="1"/>
  <c r="D415" i="3"/>
  <c r="J415" i="3"/>
  <c r="B823" i="3"/>
  <c r="I415" i="3" l="1"/>
  <c r="G415" i="3"/>
  <c r="B824" i="3"/>
  <c r="D416" i="3" l="1"/>
  <c r="H415" i="3"/>
  <c r="J416" i="3"/>
  <c r="B825" i="3"/>
  <c r="I416" i="3" l="1"/>
  <c r="G416" i="3"/>
  <c r="B826" i="3"/>
  <c r="D417" i="3" l="1"/>
  <c r="H416" i="3"/>
  <c r="J417" i="3"/>
  <c r="B827" i="3"/>
  <c r="I417" i="3" l="1"/>
  <c r="G417" i="3"/>
  <c r="B828" i="3"/>
  <c r="D418" i="3" l="1"/>
  <c r="H417" i="3"/>
  <c r="J418" i="3"/>
  <c r="B829" i="3"/>
  <c r="I418" i="3" l="1"/>
  <c r="G418" i="3"/>
  <c r="B830" i="3"/>
  <c r="H418" i="3" l="1"/>
  <c r="D419" i="3"/>
  <c r="J419" i="3"/>
  <c r="B831" i="3"/>
  <c r="I419" i="3" l="1"/>
  <c r="G419" i="3"/>
  <c r="B832" i="3"/>
  <c r="H419" i="3" l="1"/>
  <c r="D420" i="3"/>
  <c r="J420" i="3"/>
  <c r="B833" i="3"/>
  <c r="I420" i="3" l="1"/>
  <c r="G420" i="3"/>
  <c r="B834" i="3"/>
  <c r="D421" i="3" l="1"/>
  <c r="H420" i="3"/>
  <c r="J421" i="3"/>
  <c r="B835" i="3"/>
  <c r="I421" i="3" l="1"/>
  <c r="G421" i="3"/>
  <c r="B836" i="3"/>
  <c r="D422" i="3" l="1"/>
  <c r="H421" i="3"/>
  <c r="J422" i="3"/>
  <c r="B837" i="3"/>
  <c r="I422" i="3" l="1"/>
  <c r="G422" i="3"/>
  <c r="B838" i="3"/>
  <c r="H422" i="3" l="1"/>
  <c r="D423" i="3"/>
  <c r="J423" i="3"/>
  <c r="B839" i="3"/>
  <c r="I423" i="3" l="1"/>
  <c r="G423" i="3"/>
  <c r="B840" i="3"/>
  <c r="H423" i="3" l="1"/>
  <c r="D424" i="3"/>
  <c r="J424" i="3"/>
  <c r="B841" i="3"/>
  <c r="I424" i="3" l="1"/>
  <c r="G424" i="3"/>
  <c r="B842" i="3"/>
  <c r="H424" i="3" l="1"/>
  <c r="D425" i="3"/>
  <c r="J425" i="3"/>
  <c r="B843" i="3"/>
  <c r="I425" i="3" l="1"/>
  <c r="G425" i="3"/>
  <c r="B844" i="3"/>
  <c r="H425" i="3" l="1"/>
  <c r="D426" i="3"/>
  <c r="J426" i="3"/>
  <c r="B845" i="3"/>
  <c r="I426" i="3" l="1"/>
  <c r="G426" i="3"/>
  <c r="B846" i="3"/>
  <c r="D427" i="3" l="1"/>
  <c r="H426" i="3"/>
  <c r="J427" i="3"/>
  <c r="B847" i="3"/>
  <c r="I427" i="3" l="1"/>
  <c r="G427" i="3"/>
  <c r="B848" i="3"/>
  <c r="H427" i="3" l="1"/>
  <c r="D428" i="3"/>
  <c r="J428" i="3"/>
  <c r="B849" i="3"/>
  <c r="I428" i="3" l="1"/>
  <c r="G428" i="3"/>
  <c r="B850" i="3"/>
  <c r="D429" i="3" l="1"/>
  <c r="H428" i="3"/>
  <c r="J429" i="3"/>
  <c r="B851" i="3"/>
  <c r="I429" i="3" l="1"/>
  <c r="G429" i="3"/>
  <c r="B852" i="3"/>
  <c r="H429" i="3" l="1"/>
  <c r="D430" i="3"/>
  <c r="J430" i="3"/>
  <c r="B853" i="3"/>
  <c r="I430" i="3" l="1"/>
  <c r="G430" i="3"/>
  <c r="B854" i="3"/>
  <c r="H430" i="3" l="1"/>
  <c r="D431" i="3"/>
  <c r="J431" i="3"/>
  <c r="B855" i="3"/>
  <c r="I431" i="3" l="1"/>
  <c r="G431" i="3"/>
  <c r="B856" i="3"/>
  <c r="D432" i="3" l="1"/>
  <c r="H431" i="3"/>
  <c r="J432" i="3"/>
  <c r="B857" i="3"/>
  <c r="I432" i="3" l="1"/>
  <c r="G432" i="3"/>
  <c r="B858" i="3"/>
  <c r="D433" i="3" l="1"/>
  <c r="H432" i="3"/>
  <c r="J433" i="3"/>
  <c r="B859" i="3"/>
  <c r="I433" i="3" l="1"/>
  <c r="G433" i="3"/>
  <c r="B860" i="3"/>
  <c r="H433" i="3" l="1"/>
  <c r="D434" i="3"/>
  <c r="J434" i="3"/>
  <c r="B861" i="3"/>
  <c r="I434" i="3" l="1"/>
  <c r="G434" i="3"/>
  <c r="B862" i="3"/>
  <c r="H434" i="3" l="1"/>
  <c r="D435" i="3"/>
  <c r="J435" i="3"/>
  <c r="B863" i="3"/>
  <c r="I435" i="3" l="1"/>
  <c r="G435" i="3"/>
  <c r="B864" i="3"/>
  <c r="H435" i="3" l="1"/>
  <c r="D436" i="3"/>
  <c r="J436" i="3"/>
  <c r="B865" i="3"/>
  <c r="I436" i="3" l="1"/>
  <c r="G436" i="3"/>
  <c r="B866" i="3"/>
  <c r="H436" i="3" l="1"/>
  <c r="D437" i="3"/>
  <c r="J437" i="3"/>
  <c r="B867" i="3"/>
  <c r="I437" i="3" l="1"/>
  <c r="G437" i="3"/>
  <c r="B868" i="3"/>
  <c r="D438" i="3" l="1"/>
  <c r="H437" i="3"/>
  <c r="J438" i="3"/>
  <c r="B869" i="3"/>
  <c r="I438" i="3" l="1"/>
  <c r="G438" i="3"/>
  <c r="B870" i="3"/>
  <c r="H438" i="3" l="1"/>
  <c r="D439" i="3"/>
  <c r="J439" i="3"/>
  <c r="B871" i="3"/>
  <c r="I439" i="3" l="1"/>
  <c r="G439" i="3"/>
  <c r="B872" i="3"/>
  <c r="H439" i="3" l="1"/>
  <c r="D440" i="3"/>
  <c r="J440" i="3"/>
  <c r="B873" i="3"/>
  <c r="I440" i="3" l="1"/>
  <c r="G440" i="3"/>
  <c r="B874" i="3"/>
  <c r="D441" i="3" l="1"/>
  <c r="H440" i="3"/>
  <c r="J441" i="3"/>
  <c r="B875" i="3"/>
  <c r="I441" i="3" l="1"/>
  <c r="G441" i="3"/>
  <c r="B876" i="3"/>
  <c r="H441" i="3" l="1"/>
  <c r="D442" i="3"/>
  <c r="J442" i="3"/>
  <c r="B877" i="3"/>
  <c r="I442" i="3" l="1"/>
  <c r="G442" i="3"/>
  <c r="B878" i="3"/>
  <c r="D443" i="3" l="1"/>
  <c r="H442" i="3"/>
  <c r="J443" i="3"/>
  <c r="B879" i="3"/>
  <c r="I443" i="3" l="1"/>
  <c r="G443" i="3"/>
  <c r="B880" i="3"/>
  <c r="H443" i="3" l="1"/>
  <c r="D444" i="3"/>
  <c r="J444" i="3"/>
  <c r="B881" i="3"/>
  <c r="I444" i="3" l="1"/>
  <c r="G444" i="3"/>
  <c r="B882" i="3"/>
  <c r="D445" i="3" l="1"/>
  <c r="H444" i="3"/>
  <c r="J445" i="3"/>
  <c r="B883" i="3"/>
  <c r="I445" i="3" l="1"/>
  <c r="G445" i="3"/>
  <c r="B884" i="3"/>
  <c r="H445" i="3" l="1"/>
  <c r="D446" i="3"/>
  <c r="J446" i="3"/>
  <c r="B885" i="3"/>
  <c r="I446" i="3" l="1"/>
  <c r="G446" i="3"/>
  <c r="B886" i="3"/>
  <c r="D447" i="3" l="1"/>
  <c r="H446" i="3"/>
  <c r="J447" i="3"/>
  <c r="B887" i="3"/>
  <c r="I447" i="3" l="1"/>
  <c r="G447" i="3"/>
  <c r="B888" i="3"/>
  <c r="D448" i="3" l="1"/>
  <c r="H447" i="3"/>
  <c r="J448" i="3"/>
  <c r="B889" i="3"/>
  <c r="I448" i="3" l="1"/>
  <c r="G448" i="3"/>
  <c r="B890" i="3"/>
  <c r="H448" i="3" l="1"/>
  <c r="D449" i="3"/>
  <c r="J449" i="3"/>
  <c r="B891" i="3"/>
  <c r="I449" i="3" l="1"/>
  <c r="G449" i="3"/>
  <c r="B892" i="3"/>
  <c r="H449" i="3" l="1"/>
  <c r="D450" i="3"/>
  <c r="J450" i="3"/>
  <c r="B893" i="3"/>
  <c r="I450" i="3" l="1"/>
  <c r="G450" i="3"/>
  <c r="B894" i="3"/>
  <c r="H450" i="3" l="1"/>
  <c r="D451" i="3"/>
  <c r="J451" i="3"/>
  <c r="B895" i="3"/>
  <c r="I451" i="3" l="1"/>
  <c r="G451" i="3"/>
  <c r="B896" i="3"/>
  <c r="D452" i="3" l="1"/>
  <c r="H451" i="3"/>
  <c r="J452" i="3"/>
  <c r="B897" i="3"/>
  <c r="I452" i="3" l="1"/>
  <c r="G452" i="3"/>
  <c r="B898" i="3"/>
  <c r="D453" i="3" l="1"/>
  <c r="H452" i="3"/>
  <c r="J453" i="3"/>
  <c r="B899" i="3"/>
  <c r="I453" i="3" l="1"/>
  <c r="G453" i="3"/>
  <c r="B900" i="3"/>
  <c r="D454" i="3" l="1"/>
  <c r="H453" i="3"/>
  <c r="J454" i="3"/>
  <c r="B901" i="3"/>
  <c r="I454" i="3" l="1"/>
  <c r="G454" i="3"/>
  <c r="B902" i="3"/>
  <c r="H454" i="3" l="1"/>
  <c r="D455" i="3"/>
  <c r="J455" i="3"/>
  <c r="B903" i="3"/>
  <c r="I455" i="3" l="1"/>
  <c r="G455" i="3"/>
  <c r="B904" i="3"/>
  <c r="H455" i="3" l="1"/>
  <c r="D456" i="3"/>
  <c r="J456" i="3"/>
  <c r="B905" i="3"/>
  <c r="I456" i="3" l="1"/>
  <c r="G456" i="3"/>
  <c r="B906" i="3"/>
  <c r="D457" i="3" l="1"/>
  <c r="H456" i="3"/>
  <c r="J457" i="3"/>
  <c r="B907" i="3"/>
  <c r="I457" i="3" l="1"/>
  <c r="G457" i="3"/>
  <c r="B908" i="3"/>
  <c r="D458" i="3" l="1"/>
  <c r="H457" i="3"/>
  <c r="J458" i="3"/>
  <c r="B909" i="3"/>
  <c r="I458" i="3" l="1"/>
  <c r="G458" i="3"/>
  <c r="B910" i="3"/>
  <c r="H458" i="3" l="1"/>
  <c r="D459" i="3"/>
  <c r="J459" i="3"/>
  <c r="B911" i="3"/>
  <c r="I459" i="3" l="1"/>
  <c r="G459" i="3"/>
  <c r="B912" i="3"/>
  <c r="D460" i="3" l="1"/>
  <c r="H459" i="3"/>
  <c r="J460" i="3"/>
  <c r="B913" i="3"/>
  <c r="I460" i="3" l="1"/>
  <c r="G460" i="3"/>
  <c r="B914" i="3"/>
  <c r="D461" i="3" l="1"/>
  <c r="H460" i="3"/>
  <c r="J461" i="3"/>
  <c r="B915" i="3"/>
  <c r="I461" i="3" l="1"/>
  <c r="G461" i="3"/>
  <c r="B916" i="3"/>
  <c r="D462" i="3" l="1"/>
  <c r="H461" i="3"/>
  <c r="J462" i="3"/>
  <c r="B917" i="3"/>
  <c r="I462" i="3" l="1"/>
  <c r="G462" i="3"/>
  <c r="B918" i="3"/>
  <c r="H462" i="3" l="1"/>
  <c r="D463" i="3"/>
  <c r="J463" i="3"/>
  <c r="B919" i="3"/>
  <c r="I463" i="3" l="1"/>
  <c r="G463" i="3"/>
  <c r="B920" i="3"/>
  <c r="H463" i="3" l="1"/>
  <c r="D464" i="3"/>
  <c r="J464" i="3"/>
  <c r="B921" i="3"/>
  <c r="I464" i="3" l="1"/>
  <c r="G464" i="3"/>
  <c r="B922" i="3"/>
  <c r="H464" i="3" l="1"/>
  <c r="D465" i="3"/>
  <c r="J465" i="3"/>
  <c r="B923" i="3"/>
  <c r="I465" i="3" l="1"/>
  <c r="G465" i="3"/>
  <c r="B924" i="3"/>
  <c r="D466" i="3" l="1"/>
  <c r="H465" i="3"/>
  <c r="J466" i="3"/>
  <c r="B925" i="3"/>
  <c r="I466" i="3" l="1"/>
  <c r="G466" i="3"/>
  <c r="B926" i="3"/>
  <c r="H466" i="3" l="1"/>
  <c r="D467" i="3"/>
  <c r="J467" i="3"/>
  <c r="B927" i="3"/>
  <c r="I467" i="3" l="1"/>
  <c r="G467" i="3"/>
  <c r="B928" i="3"/>
  <c r="H467" i="3" l="1"/>
  <c r="D468" i="3"/>
  <c r="J468" i="3"/>
  <c r="B929" i="3"/>
  <c r="I468" i="3" l="1"/>
  <c r="G468" i="3"/>
  <c r="B930" i="3"/>
  <c r="H468" i="3" l="1"/>
  <c r="D469" i="3"/>
  <c r="J469" i="3"/>
  <c r="B931" i="3"/>
  <c r="I469" i="3" l="1"/>
  <c r="G469" i="3"/>
  <c r="B932" i="3"/>
  <c r="H469" i="3" l="1"/>
  <c r="D470" i="3"/>
  <c r="J470" i="3"/>
  <c r="B933" i="3"/>
  <c r="I470" i="3" l="1"/>
  <c r="G470" i="3"/>
  <c r="B934" i="3"/>
  <c r="D471" i="3" l="1"/>
  <c r="H470" i="3"/>
  <c r="J471" i="3"/>
  <c r="B935" i="3"/>
  <c r="I471" i="3" l="1"/>
  <c r="G471" i="3"/>
  <c r="B936" i="3"/>
  <c r="H471" i="3" l="1"/>
  <c r="D472" i="3"/>
  <c r="J472" i="3"/>
  <c r="B937" i="3"/>
  <c r="I472" i="3" l="1"/>
  <c r="G472" i="3"/>
  <c r="B938" i="3"/>
  <c r="H472" i="3" l="1"/>
  <c r="D473" i="3"/>
  <c r="J473" i="3"/>
  <c r="B939" i="3"/>
  <c r="I473" i="3" l="1"/>
  <c r="G473" i="3"/>
  <c r="B940" i="3"/>
  <c r="H473" i="3" l="1"/>
  <c r="D474" i="3"/>
  <c r="J474" i="3"/>
  <c r="B941" i="3"/>
  <c r="I474" i="3" l="1"/>
  <c r="G474" i="3"/>
  <c r="B942" i="3"/>
  <c r="D475" i="3" l="1"/>
  <c r="H474" i="3"/>
  <c r="J475" i="3"/>
  <c r="B943" i="3"/>
  <c r="I475" i="3" l="1"/>
  <c r="G475" i="3"/>
  <c r="B944" i="3"/>
  <c r="H475" i="3" l="1"/>
  <c r="D476" i="3"/>
  <c r="J476" i="3"/>
  <c r="B945" i="3"/>
  <c r="I476" i="3" l="1"/>
  <c r="G476" i="3"/>
  <c r="B946" i="3"/>
  <c r="D477" i="3" l="1"/>
  <c r="H476" i="3"/>
  <c r="J477" i="3"/>
  <c r="B947" i="3"/>
  <c r="I477" i="3" l="1"/>
  <c r="G477" i="3"/>
  <c r="B948" i="3"/>
  <c r="H477" i="3" l="1"/>
  <c r="D478" i="3"/>
  <c r="J478" i="3"/>
  <c r="B949" i="3"/>
  <c r="I478" i="3" l="1"/>
  <c r="G478" i="3"/>
  <c r="B950" i="3"/>
  <c r="H478" i="3" l="1"/>
  <c r="D479" i="3"/>
  <c r="J479" i="3"/>
  <c r="B951" i="3"/>
  <c r="I479" i="3" l="1"/>
  <c r="G479" i="3"/>
  <c r="B952" i="3"/>
  <c r="H479" i="3" l="1"/>
  <c r="D480" i="3"/>
  <c r="J480" i="3"/>
  <c r="B953" i="3"/>
  <c r="I480" i="3" l="1"/>
  <c r="G480" i="3"/>
  <c r="B954" i="3"/>
  <c r="H480" i="3" l="1"/>
  <c r="D481" i="3"/>
  <c r="J481" i="3"/>
  <c r="B955" i="3"/>
  <c r="I481" i="3" l="1"/>
  <c r="G481" i="3"/>
  <c r="B956" i="3"/>
  <c r="D482" i="3" l="1"/>
  <c r="H481" i="3"/>
  <c r="J482" i="3"/>
  <c r="B957" i="3"/>
  <c r="I482" i="3" l="1"/>
  <c r="G482" i="3"/>
  <c r="B958" i="3"/>
  <c r="D483" i="3" l="1"/>
  <c r="H482" i="3"/>
  <c r="J483" i="3"/>
  <c r="B959" i="3"/>
  <c r="I483" i="3" l="1"/>
  <c r="G483" i="3"/>
  <c r="B960" i="3"/>
  <c r="H483" i="3" l="1"/>
  <c r="D484" i="3"/>
  <c r="J484" i="3"/>
  <c r="B961" i="3"/>
  <c r="I484" i="3" l="1"/>
  <c r="G484" i="3"/>
  <c r="B962" i="3"/>
  <c r="D485" i="3" l="1"/>
  <c r="H484" i="3"/>
  <c r="J485" i="3"/>
  <c r="B963" i="3"/>
  <c r="I485" i="3" l="1"/>
  <c r="G485" i="3"/>
  <c r="B964" i="3"/>
  <c r="H485" i="3" l="1"/>
  <c r="D486" i="3"/>
  <c r="J486" i="3"/>
  <c r="B965" i="3"/>
  <c r="I486" i="3" l="1"/>
  <c r="G486" i="3"/>
  <c r="B966" i="3"/>
  <c r="H486" i="3" l="1"/>
  <c r="D487" i="3"/>
  <c r="J487" i="3"/>
  <c r="B967" i="3"/>
  <c r="I487" i="3" l="1"/>
  <c r="G487" i="3"/>
  <c r="B968" i="3"/>
  <c r="D488" i="3" l="1"/>
  <c r="H487" i="3"/>
  <c r="J488" i="3"/>
  <c r="B969" i="3"/>
  <c r="I488" i="3" l="1"/>
  <c r="G488" i="3"/>
  <c r="B970" i="3"/>
  <c r="H488" i="3" l="1"/>
  <c r="D489" i="3"/>
  <c r="J489" i="3"/>
  <c r="B971" i="3"/>
  <c r="I489" i="3" l="1"/>
  <c r="G489" i="3"/>
  <c r="B972" i="3"/>
  <c r="D490" i="3" l="1"/>
  <c r="H489" i="3"/>
  <c r="J490" i="3"/>
  <c r="B973" i="3"/>
  <c r="I490" i="3" l="1"/>
  <c r="G490" i="3"/>
  <c r="B974" i="3"/>
  <c r="H490" i="3" l="1"/>
  <c r="D491" i="3"/>
  <c r="J491" i="3"/>
  <c r="B975" i="3"/>
  <c r="I491" i="3" l="1"/>
  <c r="G491" i="3"/>
  <c r="B976" i="3"/>
  <c r="D492" i="3" l="1"/>
  <c r="H491" i="3"/>
  <c r="J492" i="3"/>
  <c r="B977" i="3"/>
  <c r="I492" i="3" l="1"/>
  <c r="G492" i="3"/>
  <c r="B978" i="3"/>
  <c r="H492" i="3" l="1"/>
  <c r="D493" i="3"/>
  <c r="J493" i="3"/>
  <c r="B979" i="3"/>
  <c r="I493" i="3" l="1"/>
  <c r="G493" i="3"/>
  <c r="B980" i="3"/>
  <c r="H493" i="3" l="1"/>
  <c r="D494" i="3"/>
  <c r="J494" i="3"/>
  <c r="B981" i="3"/>
  <c r="I494" i="3" l="1"/>
  <c r="G494" i="3"/>
  <c r="B982" i="3"/>
  <c r="H494" i="3" l="1"/>
  <c r="D495" i="3"/>
  <c r="J495" i="3"/>
  <c r="B983" i="3"/>
  <c r="I495" i="3" l="1"/>
  <c r="G495" i="3"/>
  <c r="B984" i="3"/>
  <c r="H495" i="3" l="1"/>
  <c r="D496" i="3"/>
  <c r="J496" i="3"/>
  <c r="B985" i="3"/>
  <c r="I496" i="3" l="1"/>
  <c r="G496" i="3"/>
  <c r="B986" i="3"/>
  <c r="H496" i="3" l="1"/>
  <c r="D497" i="3"/>
  <c r="J497" i="3"/>
  <c r="B987" i="3"/>
  <c r="I497" i="3" l="1"/>
  <c r="G497" i="3"/>
  <c r="B988" i="3"/>
  <c r="D498" i="3" l="1"/>
  <c r="H497" i="3"/>
  <c r="J498" i="3"/>
  <c r="B989" i="3"/>
  <c r="I498" i="3" l="1"/>
  <c r="G498" i="3"/>
  <c r="B990" i="3"/>
  <c r="D499" i="3" l="1"/>
  <c r="H498" i="3"/>
  <c r="J499" i="3"/>
  <c r="B991" i="3"/>
  <c r="I499" i="3" l="1"/>
  <c r="G499" i="3"/>
  <c r="B992" i="3"/>
  <c r="D500" i="3" l="1"/>
  <c r="H499" i="3"/>
  <c r="J500" i="3"/>
  <c r="B993" i="3"/>
  <c r="I500" i="3" l="1"/>
  <c r="G500" i="3"/>
  <c r="B994" i="3"/>
  <c r="H500" i="3" l="1"/>
  <c r="D501" i="3"/>
  <c r="J501" i="3"/>
  <c r="B995" i="3"/>
  <c r="I501" i="3" l="1"/>
  <c r="G501" i="3"/>
  <c r="B996" i="3"/>
  <c r="D502" i="3" l="1"/>
  <c r="H501" i="3"/>
  <c r="J502" i="3"/>
  <c r="B997" i="3"/>
  <c r="I502" i="3" l="1"/>
  <c r="G502" i="3"/>
  <c r="B998" i="3"/>
  <c r="H502" i="3" l="1"/>
  <c r="D503" i="3"/>
  <c r="J503" i="3"/>
  <c r="B999" i="3"/>
  <c r="I503" i="3" l="1"/>
  <c r="G503" i="3"/>
  <c r="B1000" i="3"/>
  <c r="H503" i="3" l="1"/>
  <c r="D504" i="3"/>
  <c r="J504" i="3"/>
  <c r="B1001" i="3"/>
  <c r="I504" i="3" l="1"/>
  <c r="G504" i="3"/>
  <c r="B1002" i="3"/>
  <c r="D505" i="3" l="1"/>
  <c r="H504" i="3"/>
  <c r="J505" i="3"/>
  <c r="B1003" i="3"/>
  <c r="I505" i="3" l="1"/>
  <c r="G505" i="3"/>
  <c r="B1004" i="3"/>
  <c r="D506" i="3" l="1"/>
  <c r="H505" i="3"/>
  <c r="J506" i="3"/>
  <c r="B1005" i="3"/>
  <c r="I506" i="3" l="1"/>
  <c r="G506" i="3"/>
  <c r="B1006" i="3"/>
  <c r="D507" i="3" l="1"/>
  <c r="H506" i="3"/>
  <c r="J507" i="3"/>
  <c r="B1007" i="3"/>
  <c r="I507" i="3" l="1"/>
  <c r="G507" i="3"/>
  <c r="M4" i="2"/>
  <c r="H507" i="3" l="1"/>
  <c r="D508" i="3"/>
  <c r="J508" i="3"/>
  <c r="I508" i="3" l="1"/>
  <c r="G508" i="3"/>
  <c r="H508" i="3" l="1"/>
  <c r="D509" i="3"/>
  <c r="J509" i="3"/>
  <c r="I509" i="3" l="1"/>
  <c r="G509" i="3"/>
  <c r="D510" i="3" l="1"/>
  <c r="H509" i="3"/>
  <c r="J510" i="3"/>
  <c r="I510" i="3" l="1"/>
  <c r="G510" i="3"/>
  <c r="D511" i="3" l="1"/>
  <c r="H510" i="3"/>
  <c r="J511" i="3"/>
  <c r="I511" i="3" l="1"/>
  <c r="G511" i="3"/>
  <c r="H511" i="3" l="1"/>
  <c r="D512" i="3"/>
  <c r="J512" i="3"/>
  <c r="I512" i="3" l="1"/>
  <c r="G512" i="3"/>
  <c r="D513" i="3" l="1"/>
  <c r="H512" i="3"/>
  <c r="J513" i="3"/>
  <c r="I513" i="3" l="1"/>
  <c r="G513" i="3"/>
  <c r="D514" i="3" l="1"/>
  <c r="H513" i="3"/>
  <c r="J514" i="3"/>
  <c r="I514" i="3" l="1"/>
  <c r="G514" i="3"/>
  <c r="D515" i="3" l="1"/>
  <c r="H514" i="3"/>
  <c r="J515" i="3"/>
  <c r="I515" i="3" l="1"/>
  <c r="G515" i="3"/>
  <c r="D516" i="3" l="1"/>
  <c r="H515" i="3"/>
  <c r="J516" i="3"/>
  <c r="I516" i="3" l="1"/>
  <c r="G516" i="3"/>
  <c r="D517" i="3" l="1"/>
  <c r="H516" i="3"/>
  <c r="J517" i="3"/>
  <c r="I517" i="3" l="1"/>
  <c r="G517" i="3"/>
  <c r="H517" i="3" l="1"/>
  <c r="D518" i="3"/>
  <c r="J518" i="3"/>
  <c r="I518" i="3" l="1"/>
  <c r="G518" i="3"/>
  <c r="H518" i="3" l="1"/>
  <c r="D519" i="3"/>
  <c r="J519" i="3"/>
  <c r="I519" i="3" l="1"/>
  <c r="G519" i="3"/>
  <c r="D520" i="3" l="1"/>
  <c r="H519" i="3"/>
  <c r="J520" i="3"/>
  <c r="I520" i="3" l="1"/>
  <c r="G520" i="3"/>
  <c r="D521" i="3" l="1"/>
  <c r="H520" i="3"/>
  <c r="J521" i="3"/>
  <c r="I521" i="3" l="1"/>
  <c r="G521" i="3"/>
  <c r="D522" i="3" l="1"/>
  <c r="H521" i="3"/>
  <c r="J522" i="3"/>
  <c r="I522" i="3" l="1"/>
  <c r="G522" i="3"/>
  <c r="D523" i="3" l="1"/>
  <c r="H522" i="3"/>
  <c r="J523" i="3"/>
  <c r="I523" i="3" l="1"/>
  <c r="G523" i="3"/>
  <c r="H523" i="3" l="1"/>
  <c r="D524" i="3"/>
  <c r="J524" i="3"/>
  <c r="I524" i="3" l="1"/>
  <c r="G524" i="3"/>
  <c r="D525" i="3" l="1"/>
  <c r="H524" i="3"/>
  <c r="J525" i="3"/>
  <c r="I525" i="3" l="1"/>
  <c r="G525" i="3"/>
  <c r="D526" i="3" l="1"/>
  <c r="H525" i="3"/>
  <c r="J526" i="3"/>
  <c r="I526" i="3" l="1"/>
  <c r="G526" i="3"/>
  <c r="D527" i="3" l="1"/>
  <c r="H526" i="3"/>
  <c r="J527" i="3"/>
  <c r="I527" i="3" l="1"/>
  <c r="G527" i="3"/>
  <c r="D528" i="3" l="1"/>
  <c r="H527" i="3"/>
  <c r="J528" i="3"/>
  <c r="I528" i="3" l="1"/>
  <c r="G528" i="3"/>
  <c r="D529" i="3" l="1"/>
  <c r="H528" i="3"/>
  <c r="J529" i="3"/>
  <c r="I529" i="3" l="1"/>
  <c r="G529" i="3"/>
  <c r="D530" i="3" l="1"/>
  <c r="H529" i="3"/>
  <c r="J530" i="3"/>
  <c r="I530" i="3" l="1"/>
  <c r="G530" i="3"/>
  <c r="H530" i="3" l="1"/>
  <c r="D531" i="3"/>
  <c r="J531" i="3"/>
  <c r="I531" i="3" l="1"/>
  <c r="G531" i="3"/>
  <c r="D532" i="3" l="1"/>
  <c r="H531" i="3"/>
  <c r="J532" i="3"/>
  <c r="I532" i="3" l="1"/>
  <c r="G532" i="3"/>
  <c r="H532" i="3" l="1"/>
  <c r="D533" i="3"/>
  <c r="J533" i="3"/>
  <c r="I533" i="3" l="1"/>
  <c r="G533" i="3"/>
  <c r="H533" i="3" l="1"/>
  <c r="D534" i="3"/>
  <c r="J534" i="3"/>
  <c r="I534" i="3" l="1"/>
  <c r="G534" i="3"/>
  <c r="D535" i="3" l="1"/>
  <c r="H534" i="3"/>
  <c r="J535" i="3"/>
  <c r="I535" i="3" l="1"/>
  <c r="G535" i="3"/>
  <c r="H535" i="3" l="1"/>
  <c r="D536" i="3"/>
  <c r="J536" i="3"/>
  <c r="I536" i="3" l="1"/>
  <c r="G536" i="3"/>
  <c r="D537" i="3" l="1"/>
  <c r="H536" i="3"/>
  <c r="J537" i="3"/>
  <c r="I537" i="3" l="1"/>
  <c r="G537" i="3"/>
  <c r="D538" i="3" l="1"/>
  <c r="H537" i="3"/>
  <c r="J538" i="3"/>
  <c r="I538" i="3" l="1"/>
  <c r="G538" i="3"/>
  <c r="D539" i="3" l="1"/>
  <c r="H538" i="3"/>
  <c r="J539" i="3"/>
  <c r="I539" i="3" l="1"/>
  <c r="G539" i="3"/>
  <c r="D540" i="3" l="1"/>
  <c r="H539" i="3"/>
  <c r="J540" i="3"/>
  <c r="I540" i="3" l="1"/>
  <c r="G540" i="3"/>
  <c r="D541" i="3" l="1"/>
  <c r="H540" i="3"/>
  <c r="J541" i="3"/>
  <c r="I541" i="3" l="1"/>
  <c r="G541" i="3"/>
  <c r="H541" i="3" l="1"/>
  <c r="D542" i="3"/>
  <c r="J542" i="3"/>
  <c r="I542" i="3" l="1"/>
  <c r="G542" i="3"/>
  <c r="D543" i="3" l="1"/>
  <c r="H542" i="3"/>
  <c r="J543" i="3"/>
  <c r="I543" i="3" l="1"/>
  <c r="G543" i="3"/>
  <c r="H543" i="3" l="1"/>
  <c r="D544" i="3"/>
  <c r="J544" i="3"/>
  <c r="I544" i="3" l="1"/>
  <c r="G544" i="3"/>
  <c r="H544" i="3" l="1"/>
  <c r="D545" i="3"/>
  <c r="J545" i="3"/>
  <c r="I545" i="3" l="1"/>
  <c r="G545" i="3"/>
  <c r="D546" i="3" l="1"/>
  <c r="H545" i="3"/>
  <c r="J546" i="3"/>
  <c r="I546" i="3" l="1"/>
  <c r="G546" i="3"/>
  <c r="H546" i="3" l="1"/>
  <c r="D547" i="3"/>
  <c r="J547" i="3"/>
  <c r="I547" i="3" l="1"/>
  <c r="G547" i="3"/>
  <c r="D548" i="3" l="1"/>
  <c r="H547" i="3"/>
  <c r="J548" i="3"/>
  <c r="I548" i="3" l="1"/>
  <c r="G548" i="3"/>
  <c r="D549" i="3" l="1"/>
  <c r="H548" i="3"/>
  <c r="J549" i="3"/>
  <c r="I549" i="3" l="1"/>
  <c r="G549" i="3"/>
  <c r="D550" i="3" l="1"/>
  <c r="H549" i="3"/>
  <c r="J550" i="3"/>
  <c r="I550" i="3" l="1"/>
  <c r="G550" i="3"/>
  <c r="D551" i="3" l="1"/>
  <c r="H550" i="3"/>
  <c r="J551" i="3"/>
  <c r="I551" i="3" l="1"/>
  <c r="G551" i="3"/>
  <c r="H551" i="3" l="1"/>
  <c r="D552" i="3"/>
  <c r="J552" i="3"/>
  <c r="I552" i="3" l="1"/>
  <c r="G552" i="3"/>
  <c r="D553" i="3" l="1"/>
  <c r="H552" i="3"/>
  <c r="J553" i="3"/>
  <c r="I553" i="3" l="1"/>
  <c r="G553" i="3"/>
  <c r="H553" i="3" l="1"/>
  <c r="D554" i="3"/>
  <c r="J554" i="3"/>
  <c r="I554" i="3" l="1"/>
  <c r="G554" i="3"/>
  <c r="H554" i="3" l="1"/>
  <c r="D555" i="3"/>
  <c r="J555" i="3"/>
  <c r="I555" i="3" l="1"/>
  <c r="G555" i="3"/>
  <c r="D556" i="3" l="1"/>
  <c r="H555" i="3"/>
  <c r="J556" i="3"/>
  <c r="I556" i="3" l="1"/>
  <c r="G556" i="3"/>
  <c r="D557" i="3" l="1"/>
  <c r="H556" i="3"/>
  <c r="J557" i="3"/>
  <c r="I557" i="3" l="1"/>
  <c r="G557" i="3"/>
  <c r="H557" i="3" l="1"/>
  <c r="D558" i="3"/>
  <c r="J558" i="3"/>
  <c r="I558" i="3" l="1"/>
  <c r="G558" i="3"/>
  <c r="H558" i="3" l="1"/>
  <c r="D559" i="3"/>
  <c r="J559" i="3"/>
  <c r="I559" i="3" l="1"/>
  <c r="G559" i="3"/>
  <c r="D560" i="3" l="1"/>
  <c r="H559" i="3"/>
  <c r="J560" i="3"/>
  <c r="I560" i="3" l="1"/>
  <c r="G560" i="3"/>
  <c r="D561" i="3" l="1"/>
  <c r="H560" i="3"/>
  <c r="J561" i="3"/>
  <c r="I561" i="3" l="1"/>
  <c r="G561" i="3"/>
  <c r="H561" i="3" l="1"/>
  <c r="D562" i="3"/>
  <c r="J562" i="3"/>
  <c r="I562" i="3" l="1"/>
  <c r="G562" i="3"/>
  <c r="D563" i="3" l="1"/>
  <c r="H562" i="3"/>
  <c r="J563" i="3"/>
  <c r="I563" i="3" l="1"/>
  <c r="G563" i="3"/>
  <c r="D564" i="3" l="1"/>
  <c r="H563" i="3"/>
  <c r="J564" i="3"/>
  <c r="I564" i="3" l="1"/>
  <c r="G564" i="3"/>
  <c r="H564" i="3" l="1"/>
  <c r="D565" i="3"/>
  <c r="J565" i="3"/>
  <c r="I565" i="3" l="1"/>
  <c r="G565" i="3"/>
  <c r="H565" i="3" l="1"/>
  <c r="D566" i="3"/>
  <c r="J566" i="3"/>
  <c r="I566" i="3" l="1"/>
  <c r="G566" i="3"/>
  <c r="H566" i="3" l="1"/>
  <c r="D567" i="3"/>
  <c r="J567" i="3"/>
  <c r="I567" i="3" l="1"/>
  <c r="G567" i="3"/>
  <c r="D568" i="3" l="1"/>
  <c r="H567" i="3"/>
  <c r="J568" i="3"/>
  <c r="I568" i="3" l="1"/>
  <c r="G568" i="3"/>
  <c r="D569" i="3" l="1"/>
  <c r="H568" i="3"/>
  <c r="J569" i="3"/>
  <c r="I569" i="3" l="1"/>
  <c r="G569" i="3"/>
  <c r="H569" i="3" l="1"/>
  <c r="D570" i="3"/>
  <c r="J570" i="3"/>
  <c r="I570" i="3" l="1"/>
  <c r="G570" i="3"/>
  <c r="D571" i="3" l="1"/>
  <c r="H570" i="3"/>
  <c r="J571" i="3"/>
  <c r="I571" i="3" l="1"/>
  <c r="G571" i="3"/>
  <c r="D572" i="3" l="1"/>
  <c r="H571" i="3"/>
  <c r="J572" i="3"/>
  <c r="I572" i="3" l="1"/>
  <c r="G572" i="3"/>
  <c r="H572" i="3" l="1"/>
  <c r="D573" i="3"/>
  <c r="J573" i="3"/>
  <c r="I573" i="3" l="1"/>
  <c r="G573" i="3"/>
  <c r="D574" i="3" l="1"/>
  <c r="H573" i="3"/>
  <c r="J574" i="3"/>
  <c r="I574" i="3" l="1"/>
  <c r="G574" i="3"/>
  <c r="H574" i="3" l="1"/>
  <c r="D575" i="3"/>
  <c r="J575" i="3"/>
  <c r="I575" i="3" l="1"/>
  <c r="G575" i="3"/>
  <c r="H575" i="3" l="1"/>
  <c r="D576" i="3"/>
  <c r="J576" i="3"/>
  <c r="I576" i="3" l="1"/>
  <c r="G576" i="3"/>
  <c r="D577" i="3" l="1"/>
  <c r="H576" i="3"/>
  <c r="J577" i="3"/>
  <c r="I577" i="3" l="1"/>
  <c r="G577" i="3"/>
  <c r="H577" i="3" l="1"/>
  <c r="D578" i="3"/>
  <c r="J578" i="3"/>
  <c r="I578" i="3" l="1"/>
  <c r="G578" i="3"/>
  <c r="D579" i="3" l="1"/>
  <c r="H578" i="3"/>
  <c r="J579" i="3"/>
  <c r="I579" i="3" l="1"/>
  <c r="G579" i="3"/>
  <c r="D580" i="3" l="1"/>
  <c r="H579" i="3"/>
  <c r="J580" i="3"/>
  <c r="I580" i="3" l="1"/>
  <c r="G580" i="3"/>
  <c r="D581" i="3" l="1"/>
  <c r="H580" i="3"/>
  <c r="J581" i="3"/>
  <c r="I581" i="3" l="1"/>
  <c r="G581" i="3"/>
  <c r="D582" i="3" l="1"/>
  <c r="H581" i="3"/>
  <c r="J582" i="3"/>
  <c r="I582" i="3" l="1"/>
  <c r="G582" i="3"/>
  <c r="D583" i="3" l="1"/>
  <c r="H582" i="3"/>
  <c r="J583" i="3"/>
  <c r="I583" i="3" l="1"/>
  <c r="G583" i="3"/>
  <c r="H583" i="3" l="1"/>
  <c r="D584" i="3"/>
  <c r="J584" i="3"/>
  <c r="I584" i="3" l="1"/>
  <c r="G584" i="3"/>
  <c r="H584" i="3" l="1"/>
  <c r="D585" i="3"/>
  <c r="J585" i="3"/>
  <c r="I585" i="3" l="1"/>
  <c r="G585" i="3"/>
  <c r="H585" i="3" l="1"/>
  <c r="D586" i="3"/>
  <c r="J586" i="3"/>
  <c r="I586" i="3" l="1"/>
  <c r="G586" i="3"/>
  <c r="H586" i="3" l="1"/>
  <c r="D587" i="3"/>
  <c r="J587" i="3"/>
  <c r="I587" i="3" l="1"/>
  <c r="G587" i="3"/>
  <c r="H587" i="3" l="1"/>
  <c r="D588" i="3"/>
  <c r="J588" i="3"/>
  <c r="I588" i="3" l="1"/>
  <c r="G588" i="3"/>
  <c r="D589" i="3" l="1"/>
  <c r="H588" i="3"/>
  <c r="J589" i="3"/>
  <c r="I589" i="3" l="1"/>
  <c r="G589" i="3"/>
  <c r="D590" i="3" l="1"/>
  <c r="H589" i="3"/>
  <c r="J590" i="3"/>
  <c r="I590" i="3" l="1"/>
  <c r="G590" i="3"/>
  <c r="H590" i="3" l="1"/>
  <c r="D591" i="3"/>
  <c r="J591" i="3"/>
  <c r="I591" i="3" l="1"/>
  <c r="G591" i="3"/>
  <c r="H591" i="3" l="1"/>
  <c r="D592" i="3"/>
  <c r="J592" i="3"/>
  <c r="I592" i="3" l="1"/>
  <c r="G592" i="3"/>
  <c r="D593" i="3" l="1"/>
  <c r="H592" i="3"/>
  <c r="J593" i="3"/>
  <c r="I593" i="3" l="1"/>
  <c r="G593" i="3"/>
  <c r="H593" i="3" l="1"/>
  <c r="D594" i="3"/>
  <c r="J594" i="3"/>
  <c r="I594" i="3" l="1"/>
  <c r="G594" i="3"/>
  <c r="D595" i="3" l="1"/>
  <c r="H594" i="3"/>
  <c r="J595" i="3"/>
  <c r="I595" i="3" l="1"/>
  <c r="G595" i="3"/>
  <c r="D596" i="3" l="1"/>
  <c r="H595" i="3"/>
  <c r="J596" i="3"/>
  <c r="I596" i="3" l="1"/>
  <c r="G596" i="3"/>
  <c r="D597" i="3" l="1"/>
  <c r="H596" i="3"/>
  <c r="J597" i="3"/>
  <c r="I597" i="3" l="1"/>
  <c r="G597" i="3"/>
  <c r="H597" i="3" l="1"/>
  <c r="D598" i="3"/>
  <c r="J598" i="3"/>
  <c r="I598" i="3" l="1"/>
  <c r="G598" i="3"/>
  <c r="D599" i="3" l="1"/>
  <c r="H598" i="3"/>
  <c r="J599" i="3"/>
  <c r="I599" i="3" l="1"/>
  <c r="G599" i="3"/>
  <c r="H599" i="3" l="1"/>
  <c r="D600" i="3"/>
  <c r="J600" i="3"/>
  <c r="I600" i="3" l="1"/>
  <c r="G600" i="3"/>
  <c r="D601" i="3" l="1"/>
  <c r="H600" i="3"/>
  <c r="J601" i="3"/>
  <c r="I601" i="3" l="1"/>
  <c r="G601" i="3"/>
  <c r="D602" i="3" l="1"/>
  <c r="H601" i="3"/>
  <c r="J602" i="3"/>
  <c r="I602" i="3" l="1"/>
  <c r="G602" i="3"/>
  <c r="D603" i="3" l="1"/>
  <c r="H602" i="3"/>
  <c r="J603" i="3"/>
  <c r="I603" i="3" l="1"/>
  <c r="G603" i="3"/>
  <c r="D604" i="3" l="1"/>
  <c r="H603" i="3"/>
  <c r="J604" i="3"/>
  <c r="I604" i="3" l="1"/>
  <c r="G604" i="3"/>
  <c r="D605" i="3" l="1"/>
  <c r="H604" i="3"/>
  <c r="J605" i="3"/>
  <c r="I605" i="3" l="1"/>
  <c r="G605" i="3"/>
  <c r="H605" i="3" l="1"/>
  <c r="D606" i="3"/>
  <c r="J606" i="3"/>
  <c r="I606" i="3" l="1"/>
  <c r="G606" i="3"/>
  <c r="D607" i="3" l="1"/>
  <c r="H606" i="3"/>
  <c r="J607" i="3"/>
  <c r="I607" i="3" l="1"/>
  <c r="G607" i="3"/>
  <c r="H607" i="3" l="1"/>
  <c r="D608" i="3"/>
  <c r="J608" i="3"/>
  <c r="I608" i="3" l="1"/>
  <c r="G608" i="3"/>
  <c r="H608" i="3" l="1"/>
  <c r="D609" i="3"/>
  <c r="J609" i="3"/>
  <c r="I609" i="3" l="1"/>
  <c r="G609" i="3"/>
  <c r="D610" i="3" l="1"/>
  <c r="H609" i="3"/>
  <c r="J610" i="3"/>
  <c r="I610" i="3" l="1"/>
  <c r="G610" i="3"/>
  <c r="D611" i="3" l="1"/>
  <c r="H610" i="3"/>
  <c r="J611" i="3"/>
  <c r="I611" i="3" l="1"/>
  <c r="G611" i="3"/>
  <c r="H611" i="3" l="1"/>
  <c r="D612" i="3"/>
  <c r="J612" i="3"/>
  <c r="I612" i="3" l="1"/>
  <c r="G612" i="3"/>
  <c r="H612" i="3" l="1"/>
  <c r="D613" i="3"/>
  <c r="J613" i="3"/>
  <c r="I613" i="3" l="1"/>
  <c r="G613" i="3"/>
  <c r="D614" i="3" l="1"/>
  <c r="H613" i="3"/>
  <c r="J614" i="3"/>
  <c r="I614" i="3" l="1"/>
  <c r="G614" i="3"/>
  <c r="D615" i="3" l="1"/>
  <c r="H614" i="3"/>
  <c r="J615" i="3"/>
  <c r="I615" i="3" l="1"/>
  <c r="G615" i="3"/>
  <c r="H615" i="3" l="1"/>
  <c r="D616" i="3"/>
  <c r="J616" i="3"/>
  <c r="I616" i="3" l="1"/>
  <c r="G616" i="3"/>
  <c r="D617" i="3" l="1"/>
  <c r="H616" i="3"/>
  <c r="J617" i="3"/>
  <c r="I617" i="3" l="1"/>
  <c r="G617" i="3"/>
  <c r="H617" i="3" l="1"/>
  <c r="D618" i="3"/>
  <c r="J618" i="3"/>
  <c r="I618" i="3" l="1"/>
  <c r="G618" i="3"/>
  <c r="D619" i="3" l="1"/>
  <c r="H618" i="3"/>
  <c r="J619" i="3"/>
  <c r="I619" i="3" l="1"/>
  <c r="G619" i="3"/>
  <c r="H619" i="3" l="1"/>
  <c r="D620" i="3"/>
  <c r="J620" i="3"/>
  <c r="I620" i="3" l="1"/>
  <c r="G620" i="3"/>
  <c r="D621" i="3" l="1"/>
  <c r="H620" i="3"/>
  <c r="J621" i="3"/>
  <c r="I621" i="3" l="1"/>
  <c r="G621" i="3"/>
  <c r="H621" i="3" l="1"/>
  <c r="D622" i="3"/>
  <c r="J622" i="3"/>
  <c r="I622" i="3" l="1"/>
  <c r="G622" i="3"/>
  <c r="H622" i="3" l="1"/>
  <c r="D623" i="3"/>
  <c r="J623" i="3"/>
  <c r="I623" i="3" l="1"/>
  <c r="G623" i="3"/>
  <c r="D624" i="3" l="1"/>
  <c r="H623" i="3"/>
  <c r="J624" i="3"/>
  <c r="I624" i="3" l="1"/>
  <c r="G624" i="3"/>
  <c r="D625" i="3" l="1"/>
  <c r="H624" i="3"/>
  <c r="J625" i="3"/>
  <c r="I625" i="3" l="1"/>
  <c r="G625" i="3"/>
  <c r="H625" i="3" l="1"/>
  <c r="D626" i="3"/>
  <c r="J626" i="3"/>
  <c r="I626" i="3" l="1"/>
  <c r="G626" i="3"/>
  <c r="D627" i="3" l="1"/>
  <c r="H626" i="3"/>
  <c r="J627" i="3"/>
  <c r="I627" i="3" l="1"/>
  <c r="G627" i="3"/>
  <c r="H627" i="3" l="1"/>
  <c r="D628" i="3"/>
  <c r="J628" i="3"/>
  <c r="I628" i="3" l="1"/>
  <c r="G628" i="3"/>
  <c r="D629" i="3" l="1"/>
  <c r="H628" i="3"/>
  <c r="J629" i="3"/>
  <c r="I629" i="3" l="1"/>
  <c r="G629" i="3"/>
  <c r="D630" i="3" l="1"/>
  <c r="H629" i="3"/>
  <c r="J630" i="3"/>
  <c r="I630" i="3" l="1"/>
  <c r="G630" i="3"/>
  <c r="D631" i="3" l="1"/>
  <c r="H630" i="3"/>
  <c r="J631" i="3"/>
  <c r="I631" i="3" l="1"/>
  <c r="G631" i="3"/>
  <c r="H631" i="3" l="1"/>
  <c r="D632" i="3"/>
  <c r="J632" i="3"/>
  <c r="I632" i="3" l="1"/>
  <c r="G632" i="3"/>
  <c r="D633" i="3" l="1"/>
  <c r="H632" i="3"/>
  <c r="J633" i="3"/>
  <c r="I633" i="3" l="1"/>
  <c r="G633" i="3"/>
  <c r="D634" i="3" l="1"/>
  <c r="H633" i="3"/>
  <c r="J634" i="3"/>
  <c r="I634" i="3" l="1"/>
  <c r="G634" i="3"/>
  <c r="D635" i="3" l="1"/>
  <c r="H634" i="3"/>
  <c r="J635" i="3"/>
  <c r="I635" i="3" l="1"/>
  <c r="G635" i="3"/>
  <c r="D636" i="3" l="1"/>
  <c r="H635" i="3"/>
  <c r="J636" i="3"/>
  <c r="I636" i="3" l="1"/>
  <c r="G636" i="3"/>
  <c r="D637" i="3" l="1"/>
  <c r="H636" i="3"/>
  <c r="J637" i="3"/>
  <c r="I637" i="3" l="1"/>
  <c r="G637" i="3"/>
  <c r="D638" i="3" l="1"/>
  <c r="H637" i="3"/>
  <c r="J638" i="3"/>
  <c r="I638" i="3" l="1"/>
  <c r="G638" i="3"/>
  <c r="H638" i="3" l="1"/>
  <c r="D639" i="3"/>
  <c r="J639" i="3"/>
  <c r="I639" i="3" l="1"/>
  <c r="G639" i="3"/>
  <c r="D640" i="3" l="1"/>
  <c r="H639" i="3"/>
  <c r="J640" i="3"/>
  <c r="I640" i="3" l="1"/>
  <c r="G640" i="3"/>
  <c r="D641" i="3" l="1"/>
  <c r="H640" i="3"/>
  <c r="J641" i="3"/>
  <c r="I641" i="3" l="1"/>
  <c r="G641" i="3"/>
  <c r="H641" i="3" l="1"/>
  <c r="D642" i="3"/>
  <c r="J642" i="3"/>
  <c r="I642" i="3" l="1"/>
  <c r="G642" i="3"/>
  <c r="H642" i="3" l="1"/>
  <c r="D643" i="3"/>
  <c r="J643" i="3"/>
  <c r="I643" i="3" l="1"/>
  <c r="G643" i="3"/>
  <c r="D644" i="3" l="1"/>
  <c r="H643" i="3"/>
  <c r="J644" i="3"/>
  <c r="I644" i="3" l="1"/>
  <c r="G644" i="3"/>
  <c r="H644" i="3" l="1"/>
  <c r="D645" i="3"/>
  <c r="J645" i="3"/>
  <c r="I645" i="3" l="1"/>
  <c r="G645" i="3"/>
  <c r="H645" i="3" l="1"/>
  <c r="D646" i="3"/>
  <c r="J646" i="3"/>
  <c r="I646" i="3" l="1"/>
  <c r="G646" i="3"/>
  <c r="D647" i="3" l="1"/>
  <c r="H646" i="3"/>
  <c r="J647" i="3"/>
  <c r="I647" i="3" l="1"/>
  <c r="G647" i="3"/>
  <c r="D648" i="3" l="1"/>
  <c r="H647" i="3"/>
  <c r="J648" i="3"/>
  <c r="I648" i="3" l="1"/>
  <c r="G648" i="3"/>
  <c r="D649" i="3" l="1"/>
  <c r="H648" i="3"/>
  <c r="J649" i="3"/>
  <c r="I649" i="3" l="1"/>
  <c r="G649" i="3"/>
  <c r="D650" i="3" l="1"/>
  <c r="H649" i="3"/>
  <c r="J650" i="3"/>
  <c r="I650" i="3" l="1"/>
  <c r="G650" i="3"/>
  <c r="D651" i="3" l="1"/>
  <c r="H650" i="3"/>
  <c r="J651" i="3"/>
  <c r="I651" i="3" l="1"/>
  <c r="G651" i="3"/>
  <c r="D652" i="3" l="1"/>
  <c r="H651" i="3"/>
  <c r="J652" i="3"/>
  <c r="I652" i="3" l="1"/>
  <c r="G652" i="3"/>
  <c r="D653" i="3" l="1"/>
  <c r="H652" i="3"/>
  <c r="J653" i="3"/>
  <c r="I653" i="3" l="1"/>
  <c r="G653" i="3"/>
  <c r="D654" i="3" l="1"/>
  <c r="H653" i="3"/>
  <c r="J654" i="3"/>
  <c r="I654" i="3" l="1"/>
  <c r="G654" i="3"/>
  <c r="D655" i="3" l="1"/>
  <c r="H654" i="3"/>
  <c r="J655" i="3"/>
  <c r="I655" i="3" l="1"/>
  <c r="G655" i="3"/>
  <c r="H655" i="3" l="1"/>
  <c r="D656" i="3"/>
  <c r="J656" i="3"/>
  <c r="I656" i="3" l="1"/>
  <c r="G656" i="3"/>
  <c r="H656" i="3" l="1"/>
  <c r="D657" i="3"/>
  <c r="J657" i="3"/>
  <c r="I657" i="3" l="1"/>
  <c r="G657" i="3"/>
  <c r="D658" i="3" l="1"/>
  <c r="H657" i="3"/>
  <c r="J658" i="3"/>
  <c r="I658" i="3" l="1"/>
  <c r="G658" i="3"/>
  <c r="H658" i="3" l="1"/>
  <c r="D659" i="3"/>
  <c r="J659" i="3"/>
  <c r="I659" i="3" l="1"/>
  <c r="G659" i="3"/>
  <c r="H659" i="3" l="1"/>
  <c r="D660" i="3"/>
  <c r="J660" i="3"/>
  <c r="I660" i="3" l="1"/>
  <c r="G660" i="3"/>
  <c r="H660" i="3" l="1"/>
  <c r="D661" i="3"/>
  <c r="J661" i="3"/>
  <c r="I661" i="3" l="1"/>
  <c r="G661" i="3"/>
  <c r="D662" i="3" l="1"/>
  <c r="H661" i="3"/>
  <c r="J662" i="3"/>
  <c r="I662" i="3" l="1"/>
  <c r="G662" i="3"/>
  <c r="D663" i="3" l="1"/>
  <c r="H662" i="3"/>
  <c r="J663" i="3"/>
  <c r="I663" i="3" l="1"/>
  <c r="G663" i="3"/>
  <c r="D664" i="3" l="1"/>
  <c r="H663" i="3"/>
  <c r="J664" i="3"/>
  <c r="I664" i="3" l="1"/>
  <c r="G664" i="3"/>
  <c r="D665" i="3" l="1"/>
  <c r="H664" i="3"/>
  <c r="J665" i="3"/>
  <c r="I665" i="3" l="1"/>
  <c r="G665" i="3"/>
  <c r="D666" i="3" l="1"/>
  <c r="H665" i="3"/>
  <c r="J666" i="3"/>
  <c r="I666" i="3" l="1"/>
  <c r="G666" i="3"/>
  <c r="D667" i="3" l="1"/>
  <c r="H666" i="3"/>
  <c r="J667" i="3"/>
  <c r="I667" i="3" l="1"/>
  <c r="G667" i="3"/>
  <c r="D668" i="3" l="1"/>
  <c r="H667" i="3"/>
  <c r="J668" i="3"/>
  <c r="I668" i="3" l="1"/>
  <c r="G668" i="3"/>
  <c r="D669" i="3" l="1"/>
  <c r="H668" i="3"/>
  <c r="J669" i="3"/>
  <c r="I669" i="3" l="1"/>
  <c r="G669" i="3"/>
  <c r="H669" i="3" l="1"/>
  <c r="D670" i="3"/>
  <c r="J670" i="3"/>
  <c r="I670" i="3" l="1"/>
  <c r="G670" i="3"/>
  <c r="D671" i="3" l="1"/>
  <c r="H670" i="3"/>
  <c r="J671" i="3"/>
  <c r="I671" i="3" l="1"/>
  <c r="G671" i="3"/>
  <c r="H671" i="3" l="1"/>
  <c r="D672" i="3"/>
  <c r="J672" i="3"/>
  <c r="I672" i="3" l="1"/>
  <c r="G672" i="3"/>
  <c r="H672" i="3" l="1"/>
  <c r="D673" i="3"/>
  <c r="J673" i="3"/>
  <c r="I673" i="3" l="1"/>
  <c r="G673" i="3"/>
  <c r="D674" i="3" l="1"/>
  <c r="H673" i="3"/>
  <c r="J674" i="3"/>
  <c r="I674" i="3" l="1"/>
  <c r="G674" i="3"/>
  <c r="D675" i="3" l="1"/>
  <c r="H674" i="3"/>
  <c r="J675" i="3"/>
  <c r="I675" i="3" l="1"/>
  <c r="G675" i="3"/>
  <c r="D676" i="3" l="1"/>
  <c r="H675" i="3"/>
  <c r="J676" i="3"/>
  <c r="I676" i="3" l="1"/>
  <c r="G676" i="3"/>
  <c r="D677" i="3" l="1"/>
  <c r="H676" i="3"/>
  <c r="J677" i="3"/>
  <c r="I677" i="3" l="1"/>
  <c r="G677" i="3"/>
  <c r="D678" i="3" l="1"/>
  <c r="H677" i="3"/>
  <c r="J678" i="3"/>
  <c r="I678" i="3" l="1"/>
  <c r="G678" i="3"/>
  <c r="D679" i="3" l="1"/>
  <c r="H678" i="3"/>
  <c r="J679" i="3"/>
  <c r="I679" i="3" l="1"/>
  <c r="G679" i="3"/>
  <c r="H679" i="3" l="1"/>
  <c r="D680" i="3"/>
  <c r="J680" i="3"/>
  <c r="I680" i="3" l="1"/>
  <c r="G680" i="3"/>
  <c r="H680" i="3" l="1"/>
  <c r="D681" i="3"/>
  <c r="J681" i="3"/>
  <c r="I681" i="3" l="1"/>
  <c r="G681" i="3"/>
  <c r="D682" i="3" l="1"/>
  <c r="H681" i="3"/>
  <c r="J682" i="3"/>
  <c r="I682" i="3" l="1"/>
  <c r="G682" i="3"/>
  <c r="H682" i="3" l="1"/>
  <c r="D683" i="3"/>
  <c r="J683" i="3"/>
  <c r="I683" i="3" l="1"/>
  <c r="G683" i="3"/>
  <c r="D684" i="3" l="1"/>
  <c r="H683" i="3"/>
  <c r="J684" i="3"/>
  <c r="I684" i="3" l="1"/>
  <c r="G684" i="3"/>
  <c r="H684" i="3" l="1"/>
  <c r="D685" i="3"/>
  <c r="J685" i="3"/>
  <c r="I685" i="3" l="1"/>
  <c r="G685" i="3"/>
  <c r="H685" i="3" l="1"/>
  <c r="D686" i="3"/>
  <c r="J686" i="3"/>
  <c r="I686" i="3" l="1"/>
  <c r="G686" i="3"/>
  <c r="D687" i="3" l="1"/>
  <c r="H686" i="3"/>
  <c r="J687" i="3"/>
  <c r="I687" i="3" l="1"/>
  <c r="G687" i="3"/>
  <c r="H687" i="3" l="1"/>
  <c r="D688" i="3"/>
  <c r="J688" i="3"/>
  <c r="I688" i="3" l="1"/>
  <c r="G688" i="3"/>
  <c r="D689" i="3" l="1"/>
  <c r="H688" i="3"/>
  <c r="J689" i="3"/>
  <c r="I689" i="3" l="1"/>
  <c r="G689" i="3"/>
  <c r="D690" i="3" l="1"/>
  <c r="H689" i="3"/>
  <c r="J690" i="3"/>
  <c r="I690" i="3" l="1"/>
  <c r="G690" i="3"/>
  <c r="D691" i="3" l="1"/>
  <c r="H690" i="3"/>
  <c r="J691" i="3"/>
  <c r="I691" i="3" l="1"/>
  <c r="G691" i="3"/>
  <c r="D692" i="3" l="1"/>
  <c r="H691" i="3"/>
  <c r="J692" i="3"/>
  <c r="I692" i="3" l="1"/>
  <c r="G692" i="3"/>
  <c r="D693" i="3" l="1"/>
  <c r="H692" i="3"/>
  <c r="J693" i="3"/>
  <c r="I693" i="3" l="1"/>
  <c r="G693" i="3"/>
  <c r="D694" i="3" l="1"/>
  <c r="H693" i="3"/>
  <c r="J694" i="3"/>
  <c r="I694" i="3" l="1"/>
  <c r="G694" i="3"/>
  <c r="D695" i="3" l="1"/>
  <c r="H694" i="3"/>
  <c r="J695" i="3"/>
  <c r="I695" i="3" l="1"/>
  <c r="G695" i="3"/>
  <c r="H695" i="3" l="1"/>
  <c r="D696" i="3"/>
  <c r="J696" i="3"/>
  <c r="I696" i="3" l="1"/>
  <c r="G696" i="3"/>
  <c r="H696" i="3" l="1"/>
  <c r="D697" i="3"/>
  <c r="J697" i="3"/>
  <c r="I697" i="3" l="1"/>
  <c r="G697" i="3"/>
  <c r="D698" i="3" l="1"/>
  <c r="H697" i="3"/>
  <c r="J698" i="3"/>
  <c r="I698" i="3" l="1"/>
  <c r="G698" i="3"/>
  <c r="D699" i="3" l="1"/>
  <c r="H698" i="3"/>
  <c r="J699" i="3"/>
  <c r="I699" i="3" l="1"/>
  <c r="G699" i="3"/>
  <c r="D700" i="3" l="1"/>
  <c r="H699" i="3"/>
  <c r="J700" i="3"/>
  <c r="I700" i="3" l="1"/>
  <c r="G700" i="3"/>
  <c r="D701" i="3" l="1"/>
  <c r="H700" i="3"/>
  <c r="J701" i="3"/>
  <c r="I701" i="3" l="1"/>
  <c r="G701" i="3"/>
  <c r="D702" i="3" l="1"/>
  <c r="H701" i="3"/>
  <c r="J702" i="3"/>
  <c r="I702" i="3" l="1"/>
  <c r="G702" i="3"/>
  <c r="D703" i="3" l="1"/>
  <c r="H702" i="3"/>
  <c r="J703" i="3"/>
  <c r="I703" i="3" l="1"/>
  <c r="G703" i="3"/>
  <c r="H703" i="3" l="1"/>
  <c r="D704" i="3"/>
  <c r="J704" i="3"/>
  <c r="I704" i="3" l="1"/>
  <c r="G704" i="3"/>
  <c r="H704" i="3" l="1"/>
  <c r="D705" i="3"/>
  <c r="J705" i="3"/>
  <c r="I705" i="3" l="1"/>
  <c r="G705" i="3"/>
  <c r="D706" i="3" l="1"/>
  <c r="H705" i="3"/>
  <c r="J706" i="3"/>
  <c r="I706" i="3" l="1"/>
  <c r="G706" i="3"/>
  <c r="D707" i="3" l="1"/>
  <c r="H706" i="3"/>
  <c r="J707" i="3"/>
  <c r="I707" i="3" l="1"/>
  <c r="G707" i="3"/>
  <c r="D708" i="3" l="1"/>
  <c r="H707" i="3"/>
  <c r="J708" i="3"/>
  <c r="I708" i="3" l="1"/>
  <c r="G708" i="3"/>
  <c r="D709" i="3" l="1"/>
  <c r="H708" i="3"/>
  <c r="J709" i="3"/>
  <c r="I709" i="3" l="1"/>
  <c r="G709" i="3"/>
  <c r="H709" i="3" l="1"/>
  <c r="D710" i="3"/>
  <c r="J710" i="3"/>
  <c r="I710" i="3" l="1"/>
  <c r="G710" i="3"/>
  <c r="H710" i="3" l="1"/>
  <c r="D711" i="3"/>
  <c r="J711" i="3"/>
  <c r="I711" i="3" l="1"/>
  <c r="G711" i="3"/>
  <c r="D712" i="3" l="1"/>
  <c r="H711" i="3"/>
  <c r="J712" i="3"/>
  <c r="I712" i="3" l="1"/>
  <c r="G712" i="3"/>
  <c r="H712" i="3" l="1"/>
  <c r="D713" i="3"/>
  <c r="J713" i="3"/>
  <c r="I713" i="3" l="1"/>
  <c r="G713" i="3"/>
  <c r="H713" i="3" l="1"/>
  <c r="D714" i="3"/>
  <c r="J714" i="3"/>
  <c r="I714" i="3" l="1"/>
  <c r="G714" i="3"/>
  <c r="D715" i="3" l="1"/>
  <c r="H714" i="3"/>
  <c r="J715" i="3"/>
  <c r="I715" i="3" l="1"/>
  <c r="G715" i="3"/>
  <c r="H715" i="3" l="1"/>
  <c r="D716" i="3"/>
  <c r="J716" i="3"/>
  <c r="I716" i="3" l="1"/>
  <c r="G716" i="3"/>
  <c r="H716" i="3" l="1"/>
  <c r="D717" i="3"/>
  <c r="J717" i="3"/>
  <c r="I717" i="3" l="1"/>
  <c r="G717" i="3"/>
  <c r="H717" i="3" l="1"/>
  <c r="D718" i="3"/>
  <c r="J718" i="3"/>
  <c r="I718" i="3" l="1"/>
  <c r="G718" i="3"/>
  <c r="H718" i="3" l="1"/>
  <c r="D719" i="3"/>
  <c r="J719" i="3"/>
  <c r="I719" i="3" l="1"/>
  <c r="G719" i="3"/>
  <c r="D720" i="3" l="1"/>
  <c r="H719" i="3"/>
  <c r="J720" i="3"/>
  <c r="I720" i="3" l="1"/>
  <c r="G720" i="3"/>
  <c r="H720" i="3" l="1"/>
  <c r="D721" i="3"/>
  <c r="J721" i="3"/>
  <c r="I721" i="3" l="1"/>
  <c r="G721" i="3"/>
  <c r="D722" i="3" l="1"/>
  <c r="H721" i="3"/>
  <c r="J722" i="3"/>
  <c r="I722" i="3" l="1"/>
  <c r="G722" i="3"/>
  <c r="H722" i="3" l="1"/>
  <c r="D723" i="3"/>
  <c r="J723" i="3"/>
  <c r="I723" i="3" l="1"/>
  <c r="G723" i="3"/>
  <c r="D724" i="3" l="1"/>
  <c r="H723" i="3"/>
  <c r="J724" i="3"/>
  <c r="I724" i="3" l="1"/>
  <c r="G724" i="3"/>
  <c r="D725" i="3" l="1"/>
  <c r="H724" i="3"/>
  <c r="J725" i="3"/>
  <c r="I725" i="3" l="1"/>
  <c r="G725" i="3"/>
  <c r="H725" i="3" l="1"/>
  <c r="D726" i="3"/>
  <c r="J726" i="3"/>
  <c r="I726" i="3" l="1"/>
  <c r="G726" i="3"/>
  <c r="H726" i="3" l="1"/>
  <c r="D727" i="3"/>
  <c r="J727" i="3"/>
  <c r="I727" i="3" l="1"/>
  <c r="G727" i="3"/>
  <c r="D728" i="3" l="1"/>
  <c r="H727" i="3"/>
  <c r="J728" i="3"/>
  <c r="I728" i="3" l="1"/>
  <c r="G728" i="3"/>
  <c r="H728" i="3" l="1"/>
  <c r="D729" i="3"/>
  <c r="J729" i="3"/>
  <c r="I729" i="3" l="1"/>
  <c r="G729" i="3"/>
  <c r="H729" i="3" l="1"/>
  <c r="D730" i="3"/>
  <c r="J730" i="3"/>
  <c r="I730" i="3" l="1"/>
  <c r="G730" i="3"/>
  <c r="H730" i="3" l="1"/>
  <c r="D731" i="3"/>
  <c r="J731" i="3"/>
  <c r="I731" i="3" l="1"/>
  <c r="G731" i="3"/>
  <c r="D732" i="3" l="1"/>
  <c r="H731" i="3"/>
  <c r="J732" i="3"/>
  <c r="I732" i="3" l="1"/>
  <c r="G732" i="3"/>
  <c r="D733" i="3" l="1"/>
  <c r="H732" i="3"/>
  <c r="J733" i="3"/>
  <c r="I733" i="3" l="1"/>
  <c r="G733" i="3"/>
  <c r="D734" i="3" l="1"/>
  <c r="H733" i="3"/>
  <c r="J734" i="3"/>
  <c r="I734" i="3" l="1"/>
  <c r="G734" i="3"/>
  <c r="H734" i="3" l="1"/>
  <c r="D735" i="3"/>
  <c r="J735" i="3"/>
  <c r="I735" i="3" l="1"/>
  <c r="G735" i="3"/>
  <c r="D736" i="3" l="1"/>
  <c r="H735" i="3"/>
  <c r="J736" i="3"/>
  <c r="I736" i="3" l="1"/>
  <c r="G736" i="3"/>
  <c r="D737" i="3" l="1"/>
  <c r="H736" i="3"/>
  <c r="J737" i="3"/>
  <c r="I737" i="3" l="1"/>
  <c r="G737" i="3"/>
  <c r="D738" i="3" l="1"/>
  <c r="H737" i="3"/>
  <c r="J738" i="3"/>
  <c r="I738" i="3" l="1"/>
  <c r="G738" i="3"/>
  <c r="H738" i="3" l="1"/>
  <c r="D739" i="3"/>
  <c r="J739" i="3"/>
  <c r="I739" i="3" l="1"/>
  <c r="G739" i="3"/>
  <c r="D740" i="3" l="1"/>
  <c r="H739" i="3"/>
  <c r="J740" i="3"/>
  <c r="I740" i="3" l="1"/>
  <c r="G740" i="3"/>
  <c r="D741" i="3" l="1"/>
  <c r="H740" i="3"/>
  <c r="J741" i="3"/>
  <c r="I741" i="3" l="1"/>
  <c r="G741" i="3"/>
  <c r="D742" i="3" l="1"/>
  <c r="H741" i="3"/>
  <c r="J742" i="3"/>
  <c r="I742" i="3" l="1"/>
  <c r="G742" i="3"/>
  <c r="D743" i="3" l="1"/>
  <c r="H742" i="3"/>
  <c r="J743" i="3"/>
  <c r="I743" i="3" l="1"/>
  <c r="G743" i="3"/>
  <c r="D744" i="3" l="1"/>
  <c r="H743" i="3"/>
  <c r="J744" i="3"/>
  <c r="I744" i="3" l="1"/>
  <c r="G744" i="3"/>
  <c r="H744" i="3" l="1"/>
  <c r="D745" i="3"/>
  <c r="J745" i="3"/>
  <c r="I745" i="3" l="1"/>
  <c r="G745" i="3"/>
  <c r="H745" i="3" l="1"/>
  <c r="D746" i="3"/>
  <c r="J746" i="3"/>
  <c r="I746" i="3" l="1"/>
  <c r="G746" i="3"/>
  <c r="H746" i="3" l="1"/>
  <c r="D747" i="3"/>
  <c r="J747" i="3"/>
  <c r="I747" i="3" l="1"/>
  <c r="G747" i="3"/>
  <c r="H747" i="3" l="1"/>
  <c r="D748" i="3"/>
  <c r="J748" i="3"/>
  <c r="I748" i="3" l="1"/>
  <c r="G748" i="3"/>
  <c r="D749" i="3" l="1"/>
  <c r="H748" i="3"/>
  <c r="J749" i="3"/>
  <c r="I749" i="3" l="1"/>
  <c r="G749" i="3"/>
  <c r="D750" i="3" l="1"/>
  <c r="H749" i="3"/>
  <c r="J750" i="3"/>
  <c r="I750" i="3" l="1"/>
  <c r="G750" i="3"/>
  <c r="H750" i="3" l="1"/>
  <c r="D751" i="3"/>
  <c r="J751" i="3"/>
  <c r="I751" i="3" l="1"/>
  <c r="G751" i="3"/>
  <c r="H751" i="3" l="1"/>
  <c r="D752" i="3"/>
  <c r="J752" i="3"/>
  <c r="I752" i="3" l="1"/>
  <c r="G752" i="3"/>
  <c r="D753" i="3" l="1"/>
  <c r="H752" i="3"/>
  <c r="J753" i="3"/>
  <c r="I753" i="3" l="1"/>
  <c r="G753" i="3"/>
  <c r="H753" i="3" l="1"/>
  <c r="D754" i="3"/>
  <c r="J754" i="3"/>
  <c r="I754" i="3" l="1"/>
  <c r="G754" i="3"/>
  <c r="D755" i="3" l="1"/>
  <c r="H754" i="3"/>
  <c r="J755" i="3"/>
  <c r="I755" i="3" l="1"/>
  <c r="G755" i="3"/>
  <c r="D756" i="3" l="1"/>
  <c r="H755" i="3"/>
  <c r="J756" i="3"/>
  <c r="I756" i="3" l="1"/>
  <c r="G756" i="3"/>
  <c r="D757" i="3" l="1"/>
  <c r="H756" i="3"/>
  <c r="J757" i="3"/>
  <c r="I757" i="3" l="1"/>
  <c r="G757" i="3"/>
  <c r="D758" i="3" l="1"/>
  <c r="H757" i="3"/>
  <c r="J758" i="3"/>
  <c r="I758" i="3" l="1"/>
  <c r="G758" i="3"/>
  <c r="H758" i="3" l="1"/>
  <c r="D759" i="3"/>
  <c r="J759" i="3"/>
  <c r="I759" i="3" l="1"/>
  <c r="G759" i="3"/>
  <c r="H759" i="3" l="1"/>
  <c r="D760" i="3"/>
  <c r="J760" i="3"/>
  <c r="I760" i="3" l="1"/>
  <c r="G760" i="3"/>
  <c r="D761" i="3" l="1"/>
  <c r="H760" i="3"/>
  <c r="J761" i="3"/>
  <c r="I761" i="3" l="1"/>
  <c r="G761" i="3"/>
  <c r="D762" i="3" l="1"/>
  <c r="H761" i="3"/>
  <c r="J762" i="3"/>
  <c r="I762" i="3" l="1"/>
  <c r="G762" i="3"/>
  <c r="D763" i="3" l="1"/>
  <c r="H762" i="3"/>
  <c r="J763" i="3"/>
  <c r="I763" i="3" l="1"/>
  <c r="G763" i="3"/>
  <c r="D764" i="3" l="1"/>
  <c r="H763" i="3"/>
  <c r="J764" i="3"/>
  <c r="I764" i="3" l="1"/>
  <c r="G764" i="3"/>
  <c r="D765" i="3" l="1"/>
  <c r="H764" i="3"/>
  <c r="J765" i="3"/>
  <c r="I765" i="3" l="1"/>
  <c r="G765" i="3"/>
  <c r="H765" i="3" l="1"/>
  <c r="D766" i="3"/>
  <c r="J766" i="3"/>
  <c r="I766" i="3" l="1"/>
  <c r="G766" i="3"/>
  <c r="D767" i="3" l="1"/>
  <c r="H766" i="3"/>
  <c r="J767" i="3"/>
  <c r="I767" i="3" l="1"/>
  <c r="G767" i="3"/>
  <c r="D768" i="3" l="1"/>
  <c r="H767" i="3"/>
  <c r="J768" i="3"/>
  <c r="I768" i="3" l="1"/>
  <c r="G768" i="3"/>
  <c r="D769" i="3" l="1"/>
  <c r="H768" i="3"/>
  <c r="J769" i="3"/>
  <c r="I769" i="3" l="1"/>
  <c r="G769" i="3"/>
  <c r="D770" i="3" l="1"/>
  <c r="H769" i="3"/>
  <c r="J770" i="3"/>
  <c r="I770" i="3" l="1"/>
  <c r="G770" i="3"/>
  <c r="H770" i="3" l="1"/>
  <c r="D771" i="3"/>
  <c r="J771" i="3"/>
  <c r="I771" i="3" l="1"/>
  <c r="G771" i="3"/>
  <c r="H771" i="3" l="1"/>
  <c r="D772" i="3"/>
  <c r="J772" i="3"/>
  <c r="I772" i="3" l="1"/>
  <c r="G772" i="3"/>
  <c r="D773" i="3" l="1"/>
  <c r="H772" i="3"/>
  <c r="J773" i="3"/>
  <c r="I773" i="3" l="1"/>
  <c r="G773" i="3"/>
  <c r="H773" i="3" l="1"/>
  <c r="D774" i="3"/>
  <c r="J774" i="3"/>
  <c r="I774" i="3" l="1"/>
  <c r="G774" i="3"/>
  <c r="H774" i="3" l="1"/>
  <c r="D775" i="3"/>
  <c r="J775" i="3"/>
  <c r="I775" i="3" l="1"/>
  <c r="G775" i="3"/>
  <c r="H775" i="3" l="1"/>
  <c r="D776" i="3"/>
  <c r="J776" i="3"/>
  <c r="I776" i="3" l="1"/>
  <c r="G776" i="3"/>
  <c r="D777" i="3" l="1"/>
  <c r="H776" i="3"/>
  <c r="J777" i="3"/>
  <c r="I777" i="3" l="1"/>
  <c r="G777" i="3"/>
  <c r="D778" i="3" l="1"/>
  <c r="H777" i="3"/>
  <c r="J778" i="3"/>
  <c r="I778" i="3" l="1"/>
  <c r="G778" i="3"/>
  <c r="D779" i="3" l="1"/>
  <c r="H778" i="3"/>
  <c r="J779" i="3"/>
  <c r="I779" i="3" l="1"/>
  <c r="G779" i="3"/>
  <c r="H779" i="3" l="1"/>
  <c r="D780" i="3"/>
  <c r="J780" i="3"/>
  <c r="I780" i="3" l="1"/>
  <c r="G780" i="3"/>
  <c r="H780" i="3" l="1"/>
  <c r="D781" i="3"/>
  <c r="J781" i="3"/>
  <c r="I781" i="3" l="1"/>
  <c r="G781" i="3"/>
  <c r="H781" i="3" l="1"/>
  <c r="D782" i="3"/>
  <c r="J782" i="3"/>
  <c r="I782" i="3" l="1"/>
  <c r="G782" i="3"/>
  <c r="D783" i="3" l="1"/>
  <c r="H782" i="3"/>
  <c r="J783" i="3"/>
  <c r="I783" i="3" l="1"/>
  <c r="G783" i="3"/>
  <c r="H783" i="3" l="1"/>
  <c r="D784" i="3"/>
  <c r="J784" i="3"/>
  <c r="I784" i="3" l="1"/>
  <c r="G784" i="3"/>
  <c r="H784" i="3" l="1"/>
  <c r="D785" i="3"/>
  <c r="J785" i="3"/>
  <c r="I785" i="3" l="1"/>
  <c r="G785" i="3"/>
  <c r="H785" i="3" l="1"/>
  <c r="D786" i="3"/>
  <c r="J786" i="3"/>
  <c r="I786" i="3" l="1"/>
  <c r="G786" i="3"/>
  <c r="H786" i="3" l="1"/>
  <c r="D787" i="3"/>
  <c r="J787" i="3"/>
  <c r="I787" i="3" l="1"/>
  <c r="G787" i="3"/>
  <c r="H787" i="3" l="1"/>
  <c r="D788" i="3"/>
  <c r="J788" i="3"/>
  <c r="I788" i="3" l="1"/>
  <c r="G788" i="3"/>
  <c r="D789" i="3" l="1"/>
  <c r="H788" i="3"/>
  <c r="J789" i="3"/>
  <c r="I789" i="3" l="1"/>
  <c r="G789" i="3"/>
  <c r="H789" i="3" l="1"/>
  <c r="D790" i="3"/>
  <c r="J790" i="3"/>
  <c r="I790" i="3" l="1"/>
  <c r="G790" i="3"/>
  <c r="H790" i="3" l="1"/>
  <c r="D791" i="3"/>
  <c r="J791" i="3"/>
  <c r="I791" i="3" l="1"/>
  <c r="G791" i="3"/>
  <c r="H791" i="3" l="1"/>
  <c r="D792" i="3"/>
  <c r="J792" i="3"/>
  <c r="I792" i="3" l="1"/>
  <c r="G792" i="3"/>
  <c r="D793" i="3" l="1"/>
  <c r="H792" i="3"/>
  <c r="J793" i="3"/>
  <c r="I793" i="3" l="1"/>
  <c r="G793" i="3"/>
  <c r="D794" i="3" l="1"/>
  <c r="H793" i="3"/>
  <c r="J794" i="3"/>
  <c r="I794" i="3" l="1"/>
  <c r="G794" i="3"/>
  <c r="D795" i="3" l="1"/>
  <c r="H794" i="3"/>
  <c r="J795" i="3"/>
  <c r="I795" i="3" l="1"/>
  <c r="G795" i="3"/>
  <c r="D796" i="3" l="1"/>
  <c r="H795" i="3"/>
  <c r="J796" i="3"/>
  <c r="I796" i="3" l="1"/>
  <c r="G796" i="3"/>
  <c r="D797" i="3" l="1"/>
  <c r="H796" i="3"/>
  <c r="J797" i="3"/>
  <c r="I797" i="3" l="1"/>
  <c r="G797" i="3"/>
  <c r="H797" i="3" l="1"/>
  <c r="D798" i="3"/>
  <c r="J798" i="3"/>
  <c r="I798" i="3" l="1"/>
  <c r="G798" i="3"/>
  <c r="D799" i="3" l="1"/>
  <c r="H798" i="3"/>
  <c r="J799" i="3"/>
  <c r="I799" i="3" l="1"/>
  <c r="G799" i="3"/>
  <c r="D800" i="3" l="1"/>
  <c r="H799" i="3"/>
  <c r="J800" i="3"/>
  <c r="I800" i="3" l="1"/>
  <c r="G800" i="3"/>
  <c r="H800" i="3" l="1"/>
  <c r="D801" i="3"/>
  <c r="J801" i="3"/>
  <c r="I801" i="3" l="1"/>
  <c r="G801" i="3"/>
  <c r="D802" i="3" l="1"/>
  <c r="H801" i="3"/>
  <c r="J802" i="3"/>
  <c r="I802" i="3" l="1"/>
  <c r="G802" i="3"/>
  <c r="H802" i="3" l="1"/>
  <c r="D803" i="3"/>
  <c r="J803" i="3"/>
  <c r="I803" i="3" l="1"/>
  <c r="G803" i="3"/>
  <c r="D804" i="3" l="1"/>
  <c r="H803" i="3"/>
  <c r="J804" i="3"/>
  <c r="I804" i="3" l="1"/>
  <c r="G804" i="3"/>
  <c r="H804" i="3" l="1"/>
  <c r="D805" i="3"/>
  <c r="J805" i="3"/>
  <c r="I805" i="3" l="1"/>
  <c r="G805" i="3"/>
  <c r="D806" i="3" l="1"/>
  <c r="H805" i="3"/>
  <c r="J806" i="3"/>
  <c r="I806" i="3" l="1"/>
  <c r="G806" i="3"/>
  <c r="H806" i="3" l="1"/>
  <c r="D807" i="3"/>
  <c r="J807" i="3"/>
  <c r="I807" i="3" l="1"/>
  <c r="G807" i="3"/>
  <c r="D808" i="3" l="1"/>
  <c r="H807" i="3"/>
  <c r="J808" i="3"/>
  <c r="I808" i="3" l="1"/>
  <c r="G808" i="3"/>
  <c r="H808" i="3" l="1"/>
  <c r="D809" i="3"/>
  <c r="J809" i="3"/>
  <c r="I809" i="3" l="1"/>
  <c r="G809" i="3"/>
  <c r="D810" i="3" l="1"/>
  <c r="H809" i="3"/>
  <c r="J810" i="3"/>
  <c r="I810" i="3" l="1"/>
  <c r="G810" i="3"/>
  <c r="D811" i="3" l="1"/>
  <c r="H810" i="3"/>
  <c r="J811" i="3"/>
  <c r="I811" i="3" l="1"/>
  <c r="G811" i="3"/>
  <c r="H811" i="3" l="1"/>
  <c r="D812" i="3"/>
  <c r="J812" i="3"/>
  <c r="I812" i="3" l="1"/>
  <c r="G812" i="3"/>
  <c r="H812" i="3" l="1"/>
  <c r="D813" i="3"/>
  <c r="J813" i="3"/>
  <c r="I813" i="3" l="1"/>
  <c r="G813" i="3"/>
  <c r="H813" i="3" l="1"/>
  <c r="D814" i="3"/>
  <c r="J814" i="3"/>
  <c r="I814" i="3" l="1"/>
  <c r="G814" i="3"/>
  <c r="D815" i="3" l="1"/>
  <c r="H814" i="3"/>
  <c r="J815" i="3"/>
  <c r="I815" i="3" l="1"/>
  <c r="G815" i="3"/>
  <c r="H815" i="3" l="1"/>
  <c r="D816" i="3"/>
  <c r="J816" i="3"/>
  <c r="I816" i="3" l="1"/>
  <c r="G816" i="3"/>
  <c r="D817" i="3" l="1"/>
  <c r="H816" i="3"/>
  <c r="J817" i="3"/>
  <c r="I817" i="3" l="1"/>
  <c r="G817" i="3"/>
  <c r="H817" i="3" l="1"/>
  <c r="D818" i="3"/>
  <c r="J818" i="3"/>
  <c r="I818" i="3" l="1"/>
  <c r="G818" i="3"/>
  <c r="D819" i="3" l="1"/>
  <c r="H818" i="3"/>
  <c r="J819" i="3"/>
  <c r="I819" i="3" l="1"/>
  <c r="G819" i="3"/>
  <c r="D820" i="3" l="1"/>
  <c r="H819" i="3"/>
  <c r="J820" i="3"/>
  <c r="I820" i="3" l="1"/>
  <c r="G820" i="3"/>
  <c r="D821" i="3" l="1"/>
  <c r="H820" i="3"/>
  <c r="J821" i="3"/>
  <c r="I821" i="3" l="1"/>
  <c r="G821" i="3"/>
  <c r="D822" i="3" l="1"/>
  <c r="H821" i="3"/>
  <c r="J822" i="3"/>
  <c r="I822" i="3" l="1"/>
  <c r="G822" i="3"/>
  <c r="D823" i="3" l="1"/>
  <c r="H822" i="3"/>
  <c r="J823" i="3"/>
  <c r="I823" i="3" l="1"/>
  <c r="G823" i="3"/>
  <c r="D824" i="3" l="1"/>
  <c r="H823" i="3"/>
  <c r="J824" i="3"/>
  <c r="I824" i="3" l="1"/>
  <c r="G824" i="3"/>
  <c r="H824" i="3" l="1"/>
  <c r="D825" i="3"/>
  <c r="J825" i="3"/>
  <c r="I825" i="3" l="1"/>
  <c r="G825" i="3"/>
  <c r="H825" i="3" l="1"/>
  <c r="D826" i="3"/>
  <c r="J826" i="3"/>
  <c r="I826" i="3" l="1"/>
  <c r="G826" i="3"/>
  <c r="D827" i="3" l="1"/>
  <c r="H826" i="3"/>
  <c r="J827" i="3"/>
  <c r="I827" i="3" l="1"/>
  <c r="G827" i="3"/>
  <c r="H827" i="3" l="1"/>
  <c r="D828" i="3"/>
  <c r="J828" i="3"/>
  <c r="I828" i="3" l="1"/>
  <c r="G828" i="3"/>
  <c r="H828" i="3" l="1"/>
  <c r="D829" i="3"/>
  <c r="J829" i="3"/>
  <c r="I829" i="3" l="1"/>
  <c r="G829" i="3"/>
  <c r="D830" i="3" l="1"/>
  <c r="H829" i="3"/>
  <c r="J830" i="3"/>
  <c r="I830" i="3" l="1"/>
  <c r="G830" i="3"/>
  <c r="H830" i="3" l="1"/>
  <c r="D831" i="3"/>
  <c r="J831" i="3"/>
  <c r="I831" i="3" l="1"/>
  <c r="G831" i="3"/>
  <c r="H831" i="3" l="1"/>
  <c r="D832" i="3"/>
  <c r="J832" i="3"/>
  <c r="I832" i="3" l="1"/>
  <c r="G832" i="3"/>
  <c r="H832" i="3" l="1"/>
  <c r="D833" i="3"/>
  <c r="J833" i="3"/>
  <c r="I833" i="3" l="1"/>
  <c r="G833" i="3"/>
  <c r="D834" i="3" l="1"/>
  <c r="H833" i="3"/>
  <c r="J834" i="3"/>
  <c r="I834" i="3" l="1"/>
  <c r="G834" i="3"/>
  <c r="D835" i="3" l="1"/>
  <c r="H834" i="3"/>
  <c r="J835" i="3"/>
  <c r="I835" i="3" l="1"/>
  <c r="G835" i="3"/>
  <c r="D836" i="3" l="1"/>
  <c r="H835" i="3"/>
  <c r="J836" i="3"/>
  <c r="I836" i="3" l="1"/>
  <c r="G836" i="3"/>
  <c r="D837" i="3" l="1"/>
  <c r="H836" i="3"/>
  <c r="J837" i="3"/>
  <c r="I837" i="3" l="1"/>
  <c r="G837" i="3"/>
  <c r="H837" i="3" l="1"/>
  <c r="D838" i="3"/>
  <c r="J838" i="3"/>
  <c r="I838" i="3" l="1"/>
  <c r="G838" i="3"/>
  <c r="D839" i="3" l="1"/>
  <c r="H838" i="3"/>
  <c r="J839" i="3"/>
  <c r="I839" i="3" l="1"/>
  <c r="G839" i="3"/>
  <c r="D840" i="3" l="1"/>
  <c r="H839" i="3"/>
  <c r="J840" i="3"/>
  <c r="I840" i="3" l="1"/>
  <c r="G840" i="3"/>
  <c r="H840" i="3" l="1"/>
  <c r="D841" i="3"/>
  <c r="J841" i="3"/>
  <c r="I841" i="3" l="1"/>
  <c r="G841" i="3"/>
  <c r="H841" i="3" l="1"/>
  <c r="D842" i="3"/>
  <c r="J842" i="3"/>
  <c r="I842" i="3" l="1"/>
  <c r="G842" i="3"/>
  <c r="H842" i="3" l="1"/>
  <c r="D843" i="3"/>
  <c r="J843" i="3"/>
  <c r="I843" i="3" l="1"/>
  <c r="G843" i="3"/>
  <c r="H843" i="3" l="1"/>
  <c r="D844" i="3"/>
  <c r="J844" i="3"/>
  <c r="I844" i="3" l="1"/>
  <c r="G844" i="3"/>
  <c r="H844" i="3" l="1"/>
  <c r="D845" i="3"/>
  <c r="J845" i="3"/>
  <c r="I845" i="3" l="1"/>
  <c r="G845" i="3"/>
  <c r="H845" i="3" l="1"/>
  <c r="D846" i="3"/>
  <c r="J846" i="3"/>
  <c r="I846" i="3" l="1"/>
  <c r="G846" i="3"/>
  <c r="H846" i="3" l="1"/>
  <c r="D847" i="3"/>
  <c r="J847" i="3"/>
  <c r="I847" i="3" l="1"/>
  <c r="G847" i="3"/>
  <c r="H847" i="3" l="1"/>
  <c r="D848" i="3"/>
  <c r="J848" i="3"/>
  <c r="I848" i="3" l="1"/>
  <c r="G848" i="3"/>
  <c r="D849" i="3" l="1"/>
  <c r="H848" i="3"/>
  <c r="J849" i="3"/>
  <c r="I849" i="3" l="1"/>
  <c r="G849" i="3"/>
  <c r="D850" i="3" l="1"/>
  <c r="H849" i="3"/>
  <c r="J850" i="3"/>
  <c r="I850" i="3" l="1"/>
  <c r="G850" i="3"/>
  <c r="H850" i="3" l="1"/>
  <c r="D851" i="3"/>
  <c r="J851" i="3"/>
  <c r="I851" i="3" l="1"/>
  <c r="G851" i="3"/>
  <c r="H851" i="3" l="1"/>
  <c r="D852" i="3"/>
  <c r="J852" i="3"/>
  <c r="I852" i="3" l="1"/>
  <c r="G852" i="3"/>
  <c r="H852" i="3" l="1"/>
  <c r="D853" i="3"/>
  <c r="J853" i="3"/>
  <c r="I853" i="3" l="1"/>
  <c r="G853" i="3"/>
  <c r="D854" i="3" l="1"/>
  <c r="H853" i="3"/>
  <c r="J854" i="3"/>
  <c r="I854" i="3" l="1"/>
  <c r="G854" i="3"/>
  <c r="D855" i="3" l="1"/>
  <c r="H854" i="3"/>
  <c r="J855" i="3"/>
  <c r="I855" i="3" l="1"/>
  <c r="G855" i="3"/>
  <c r="D856" i="3" l="1"/>
  <c r="H855" i="3"/>
  <c r="J856" i="3"/>
  <c r="I856" i="3" l="1"/>
  <c r="G856" i="3"/>
  <c r="D857" i="3" l="1"/>
  <c r="H856" i="3"/>
  <c r="J857" i="3"/>
  <c r="I857" i="3" l="1"/>
  <c r="G857" i="3"/>
  <c r="D858" i="3" l="1"/>
  <c r="H857" i="3"/>
  <c r="J858" i="3"/>
  <c r="I858" i="3" l="1"/>
  <c r="G858" i="3"/>
  <c r="D859" i="3" l="1"/>
  <c r="H858" i="3"/>
  <c r="J859" i="3"/>
  <c r="I859" i="3" l="1"/>
  <c r="G859" i="3"/>
  <c r="D860" i="3" l="1"/>
  <c r="H859" i="3"/>
  <c r="J860" i="3"/>
  <c r="I860" i="3" l="1"/>
  <c r="G860" i="3"/>
  <c r="D861" i="3" l="1"/>
  <c r="H860" i="3"/>
  <c r="J861" i="3"/>
  <c r="I861" i="3" l="1"/>
  <c r="G861" i="3"/>
  <c r="D862" i="3" l="1"/>
  <c r="H861" i="3"/>
  <c r="J862" i="3"/>
  <c r="I862" i="3" l="1"/>
  <c r="G862" i="3"/>
  <c r="D863" i="3" l="1"/>
  <c r="H862" i="3"/>
  <c r="J863" i="3"/>
  <c r="I863" i="3" l="1"/>
  <c r="G863" i="3"/>
  <c r="D864" i="3" l="1"/>
  <c r="H863" i="3"/>
  <c r="J864" i="3"/>
  <c r="I864" i="3" l="1"/>
  <c r="G864" i="3"/>
  <c r="D865" i="3" l="1"/>
  <c r="H864" i="3"/>
  <c r="J865" i="3"/>
  <c r="I865" i="3" l="1"/>
  <c r="G865" i="3"/>
  <c r="D866" i="3" l="1"/>
  <c r="H865" i="3"/>
  <c r="J866" i="3"/>
  <c r="I866" i="3" l="1"/>
  <c r="G866" i="3"/>
  <c r="H866" i="3" l="1"/>
  <c r="D867" i="3"/>
  <c r="J867" i="3"/>
  <c r="I867" i="3" l="1"/>
  <c r="G867" i="3"/>
  <c r="H867" i="3" l="1"/>
  <c r="D868" i="3"/>
  <c r="J868" i="3"/>
  <c r="I868" i="3" l="1"/>
  <c r="G868" i="3"/>
  <c r="H868" i="3" l="1"/>
  <c r="D869" i="3"/>
  <c r="J869" i="3"/>
  <c r="I869" i="3" l="1"/>
  <c r="G869" i="3"/>
  <c r="D870" i="3" l="1"/>
  <c r="H869" i="3"/>
  <c r="J870" i="3"/>
  <c r="I870" i="3" l="1"/>
  <c r="G870" i="3"/>
  <c r="D871" i="3" l="1"/>
  <c r="H870" i="3"/>
  <c r="J871" i="3"/>
  <c r="I871" i="3" l="1"/>
  <c r="G871" i="3"/>
  <c r="D872" i="3" l="1"/>
  <c r="H871" i="3"/>
  <c r="J872" i="3"/>
  <c r="I872" i="3" l="1"/>
  <c r="G872" i="3"/>
  <c r="H872" i="3" l="1"/>
  <c r="D873" i="3"/>
  <c r="J873" i="3"/>
  <c r="I873" i="3" l="1"/>
  <c r="G873" i="3"/>
  <c r="D874" i="3" l="1"/>
  <c r="H873" i="3"/>
  <c r="J874" i="3"/>
  <c r="I874" i="3" l="1"/>
  <c r="G874" i="3"/>
  <c r="H874" i="3" l="1"/>
  <c r="D875" i="3"/>
  <c r="J875" i="3"/>
  <c r="I875" i="3" l="1"/>
  <c r="G875" i="3"/>
  <c r="D876" i="3" l="1"/>
  <c r="H875" i="3"/>
  <c r="J876" i="3"/>
  <c r="I876" i="3" l="1"/>
  <c r="G876" i="3"/>
  <c r="D877" i="3" l="1"/>
  <c r="H876" i="3"/>
  <c r="J877" i="3"/>
  <c r="I877" i="3" l="1"/>
  <c r="G877" i="3"/>
  <c r="D878" i="3" l="1"/>
  <c r="H877" i="3"/>
  <c r="J878" i="3"/>
  <c r="I878" i="3" l="1"/>
  <c r="G878" i="3"/>
  <c r="D879" i="3" l="1"/>
  <c r="H878" i="3"/>
  <c r="J879" i="3"/>
  <c r="I879" i="3" l="1"/>
  <c r="G879" i="3"/>
  <c r="D880" i="3" l="1"/>
  <c r="H879" i="3"/>
  <c r="J880" i="3"/>
  <c r="I880" i="3" l="1"/>
  <c r="G880" i="3"/>
  <c r="D881" i="3" l="1"/>
  <c r="H880" i="3"/>
  <c r="J881" i="3"/>
  <c r="I881" i="3" l="1"/>
  <c r="G881" i="3"/>
  <c r="D882" i="3" l="1"/>
  <c r="H881" i="3"/>
  <c r="J882" i="3"/>
  <c r="I882" i="3" l="1"/>
  <c r="G882" i="3"/>
  <c r="D883" i="3" l="1"/>
  <c r="H882" i="3"/>
  <c r="J883" i="3"/>
  <c r="I883" i="3" l="1"/>
  <c r="G883" i="3"/>
  <c r="D884" i="3" l="1"/>
  <c r="H883" i="3"/>
  <c r="J884" i="3"/>
  <c r="I884" i="3" l="1"/>
  <c r="G884" i="3"/>
  <c r="D885" i="3" l="1"/>
  <c r="H884" i="3"/>
  <c r="J885" i="3"/>
  <c r="I885" i="3" l="1"/>
  <c r="G885" i="3"/>
  <c r="H885" i="3" l="1"/>
  <c r="D886" i="3"/>
  <c r="J886" i="3"/>
  <c r="I886" i="3" l="1"/>
  <c r="G886" i="3"/>
  <c r="H886" i="3" l="1"/>
  <c r="D887" i="3"/>
  <c r="J887" i="3"/>
  <c r="I887" i="3" l="1"/>
  <c r="G887" i="3"/>
  <c r="H887" i="3" l="1"/>
  <c r="D888" i="3"/>
  <c r="J888" i="3"/>
  <c r="I888" i="3" l="1"/>
  <c r="G888" i="3"/>
  <c r="D889" i="3" l="1"/>
  <c r="H888" i="3"/>
  <c r="J889" i="3"/>
  <c r="I889" i="3" l="1"/>
  <c r="G889" i="3"/>
  <c r="H889" i="3" l="1"/>
  <c r="D890" i="3"/>
  <c r="J890" i="3"/>
  <c r="I890" i="3" l="1"/>
  <c r="G890" i="3"/>
  <c r="D891" i="3" l="1"/>
  <c r="H890" i="3"/>
  <c r="J891" i="3"/>
  <c r="I891" i="3" l="1"/>
  <c r="G891" i="3"/>
  <c r="D892" i="3" l="1"/>
  <c r="H891" i="3"/>
  <c r="J892" i="3"/>
  <c r="I892" i="3" l="1"/>
  <c r="G892" i="3"/>
  <c r="D893" i="3" l="1"/>
  <c r="H892" i="3"/>
  <c r="J893" i="3"/>
  <c r="I893" i="3" l="1"/>
  <c r="G893" i="3"/>
  <c r="D894" i="3" l="1"/>
  <c r="H893" i="3"/>
  <c r="J894" i="3"/>
  <c r="I894" i="3" l="1"/>
  <c r="G894" i="3"/>
  <c r="D895" i="3" l="1"/>
  <c r="H894" i="3"/>
  <c r="J895" i="3"/>
  <c r="I895" i="3" l="1"/>
  <c r="G895" i="3"/>
  <c r="D896" i="3" l="1"/>
  <c r="H895" i="3"/>
  <c r="J896" i="3"/>
  <c r="I896" i="3" l="1"/>
  <c r="G896" i="3"/>
  <c r="D897" i="3" l="1"/>
  <c r="H896" i="3"/>
  <c r="J897" i="3"/>
  <c r="I897" i="3" l="1"/>
  <c r="G897" i="3"/>
  <c r="H897" i="3" l="1"/>
  <c r="D898" i="3"/>
  <c r="J898" i="3"/>
  <c r="I898" i="3" l="1"/>
  <c r="G898" i="3"/>
  <c r="H898" i="3" l="1"/>
  <c r="D899" i="3"/>
  <c r="J899" i="3"/>
  <c r="I899" i="3" l="1"/>
  <c r="G899" i="3"/>
  <c r="D900" i="3" l="1"/>
  <c r="H899" i="3"/>
  <c r="J900" i="3"/>
  <c r="I900" i="3" l="1"/>
  <c r="G900" i="3"/>
  <c r="H900" i="3" l="1"/>
  <c r="D901" i="3"/>
  <c r="J901" i="3"/>
  <c r="I901" i="3" l="1"/>
  <c r="G901" i="3"/>
  <c r="D902" i="3" l="1"/>
  <c r="H901" i="3"/>
  <c r="J902" i="3"/>
  <c r="I902" i="3" l="1"/>
  <c r="G902" i="3"/>
  <c r="D903" i="3" l="1"/>
  <c r="H902" i="3"/>
  <c r="J903" i="3"/>
  <c r="I903" i="3" l="1"/>
  <c r="G903" i="3"/>
  <c r="D904" i="3" l="1"/>
  <c r="H903" i="3"/>
  <c r="J904" i="3"/>
  <c r="I904" i="3" l="1"/>
  <c r="G904" i="3"/>
  <c r="H904" i="3" l="1"/>
  <c r="D905" i="3"/>
  <c r="J905" i="3"/>
  <c r="I905" i="3" l="1"/>
  <c r="G905" i="3"/>
  <c r="D906" i="3" l="1"/>
  <c r="H905" i="3"/>
  <c r="J906" i="3"/>
  <c r="I906" i="3" l="1"/>
  <c r="G906" i="3"/>
  <c r="D907" i="3" l="1"/>
  <c r="H906" i="3"/>
  <c r="J907" i="3"/>
  <c r="I907" i="3" l="1"/>
  <c r="G907" i="3"/>
  <c r="D908" i="3" l="1"/>
  <c r="H907" i="3"/>
  <c r="J908" i="3"/>
  <c r="I908" i="3" l="1"/>
  <c r="G908" i="3"/>
  <c r="D909" i="3" l="1"/>
  <c r="H908" i="3"/>
  <c r="J909" i="3"/>
  <c r="I909" i="3" l="1"/>
  <c r="G909" i="3"/>
  <c r="D910" i="3" l="1"/>
  <c r="H909" i="3"/>
  <c r="J910" i="3"/>
  <c r="I910" i="3" l="1"/>
  <c r="G910" i="3"/>
  <c r="D911" i="3" l="1"/>
  <c r="H910" i="3"/>
  <c r="J911" i="3"/>
  <c r="I911" i="3" l="1"/>
  <c r="G911" i="3"/>
  <c r="D912" i="3" l="1"/>
  <c r="H911" i="3"/>
  <c r="J912" i="3"/>
  <c r="I912" i="3" l="1"/>
  <c r="G912" i="3"/>
  <c r="D913" i="3" l="1"/>
  <c r="H912" i="3"/>
  <c r="J913" i="3"/>
  <c r="I913" i="3" l="1"/>
  <c r="G913" i="3"/>
  <c r="D914" i="3" l="1"/>
  <c r="H913" i="3"/>
  <c r="J914" i="3"/>
  <c r="I914" i="3" l="1"/>
  <c r="G914" i="3"/>
  <c r="H914" i="3" l="1"/>
  <c r="D915" i="3"/>
  <c r="J915" i="3"/>
  <c r="I915" i="3" l="1"/>
  <c r="G915" i="3"/>
  <c r="D916" i="3" l="1"/>
  <c r="H915" i="3"/>
  <c r="J916" i="3"/>
  <c r="I916" i="3" l="1"/>
  <c r="G916" i="3"/>
  <c r="D917" i="3" l="1"/>
  <c r="H916" i="3"/>
  <c r="J917" i="3"/>
  <c r="I917" i="3" l="1"/>
  <c r="G917" i="3"/>
  <c r="D918" i="3" l="1"/>
  <c r="H917" i="3"/>
  <c r="J918" i="3"/>
  <c r="I918" i="3" l="1"/>
  <c r="G918" i="3"/>
  <c r="D919" i="3" l="1"/>
  <c r="H918" i="3"/>
  <c r="J919" i="3"/>
  <c r="I919" i="3" l="1"/>
  <c r="G919" i="3"/>
  <c r="D920" i="3" l="1"/>
  <c r="H919" i="3"/>
  <c r="J920" i="3"/>
  <c r="I920" i="3" l="1"/>
  <c r="G920" i="3"/>
  <c r="H920" i="3" l="1"/>
  <c r="D921" i="3"/>
  <c r="J921" i="3"/>
  <c r="I921" i="3" l="1"/>
  <c r="G921" i="3"/>
  <c r="H921" i="3" l="1"/>
  <c r="D922" i="3"/>
  <c r="J922" i="3"/>
  <c r="I922" i="3" l="1"/>
  <c r="G922" i="3"/>
  <c r="D923" i="3" l="1"/>
  <c r="H922" i="3"/>
  <c r="J923" i="3"/>
  <c r="I923" i="3" l="1"/>
  <c r="G923" i="3"/>
  <c r="D924" i="3" l="1"/>
  <c r="H923" i="3"/>
  <c r="J924" i="3"/>
  <c r="I924" i="3" l="1"/>
  <c r="G924" i="3"/>
  <c r="H924" i="3" l="1"/>
  <c r="D925" i="3"/>
  <c r="J925" i="3"/>
  <c r="I925" i="3" l="1"/>
  <c r="G925" i="3"/>
  <c r="D926" i="3" l="1"/>
  <c r="H925" i="3"/>
  <c r="J926" i="3"/>
  <c r="I926" i="3" l="1"/>
  <c r="G926" i="3"/>
  <c r="D927" i="3" l="1"/>
  <c r="H926" i="3"/>
  <c r="J927" i="3"/>
  <c r="I927" i="3" l="1"/>
  <c r="G927" i="3"/>
  <c r="D928" i="3" l="1"/>
  <c r="H927" i="3"/>
  <c r="J928" i="3"/>
  <c r="I928" i="3" l="1"/>
  <c r="G928" i="3"/>
  <c r="D929" i="3" l="1"/>
  <c r="H928" i="3"/>
  <c r="J929" i="3"/>
  <c r="I929" i="3" l="1"/>
  <c r="G929" i="3"/>
  <c r="D930" i="3" l="1"/>
  <c r="H929" i="3"/>
  <c r="J930" i="3"/>
  <c r="I930" i="3" l="1"/>
  <c r="G930" i="3"/>
  <c r="D931" i="3" l="1"/>
  <c r="H930" i="3"/>
  <c r="J931" i="3"/>
  <c r="I931" i="3" l="1"/>
  <c r="G931" i="3"/>
  <c r="H931" i="3" l="1"/>
  <c r="D932" i="3"/>
  <c r="J932" i="3"/>
  <c r="I932" i="3" l="1"/>
  <c r="G932" i="3"/>
  <c r="D933" i="3" l="1"/>
  <c r="H932" i="3"/>
  <c r="J933" i="3"/>
  <c r="I933" i="3" l="1"/>
  <c r="G933" i="3"/>
  <c r="H933" i="3" l="1"/>
  <c r="D934" i="3"/>
  <c r="J934" i="3"/>
  <c r="I934" i="3" l="1"/>
  <c r="G934" i="3"/>
  <c r="D935" i="3" l="1"/>
  <c r="H934" i="3"/>
  <c r="J935" i="3"/>
  <c r="I935" i="3" l="1"/>
  <c r="G935" i="3"/>
  <c r="D936" i="3" l="1"/>
  <c r="H935" i="3"/>
  <c r="J936" i="3"/>
  <c r="I936" i="3" l="1"/>
  <c r="G936" i="3"/>
  <c r="D937" i="3" l="1"/>
  <c r="H936" i="3"/>
  <c r="J937" i="3"/>
  <c r="I937" i="3" l="1"/>
  <c r="G937" i="3"/>
  <c r="D938" i="3" l="1"/>
  <c r="H937" i="3"/>
  <c r="J938" i="3"/>
  <c r="I938" i="3" l="1"/>
  <c r="G938" i="3"/>
  <c r="D939" i="3" l="1"/>
  <c r="H938" i="3"/>
  <c r="J939" i="3"/>
  <c r="I939" i="3" l="1"/>
  <c r="G939" i="3"/>
  <c r="H939" i="3" l="1"/>
  <c r="D940" i="3"/>
  <c r="J940" i="3"/>
  <c r="I940" i="3" l="1"/>
  <c r="G940" i="3"/>
  <c r="D941" i="3" l="1"/>
  <c r="H940" i="3"/>
  <c r="J941" i="3"/>
  <c r="I941" i="3" l="1"/>
  <c r="G941" i="3"/>
  <c r="D942" i="3" l="1"/>
  <c r="H941" i="3"/>
  <c r="J942" i="3"/>
  <c r="I942" i="3" l="1"/>
  <c r="G942" i="3"/>
  <c r="H942" i="3" l="1"/>
  <c r="D943" i="3"/>
  <c r="J943" i="3"/>
  <c r="I943" i="3" l="1"/>
  <c r="G943" i="3"/>
  <c r="D944" i="3" l="1"/>
  <c r="H943" i="3"/>
  <c r="J944" i="3"/>
  <c r="I944" i="3" l="1"/>
  <c r="G944" i="3"/>
  <c r="H944" i="3" l="1"/>
  <c r="D945" i="3"/>
  <c r="J945" i="3"/>
  <c r="I945" i="3" l="1"/>
  <c r="G945" i="3"/>
  <c r="D946" i="3" l="1"/>
  <c r="H945" i="3"/>
  <c r="J946" i="3"/>
  <c r="I946" i="3" l="1"/>
  <c r="G946" i="3"/>
  <c r="H946" i="3" l="1"/>
  <c r="D947" i="3"/>
  <c r="J947" i="3"/>
  <c r="I947" i="3" l="1"/>
  <c r="G947" i="3"/>
  <c r="D948" i="3" l="1"/>
  <c r="H947" i="3"/>
  <c r="J948" i="3"/>
  <c r="I948" i="3" l="1"/>
  <c r="G948" i="3"/>
  <c r="D949" i="3" l="1"/>
  <c r="H948" i="3"/>
  <c r="J949" i="3"/>
  <c r="I949" i="3" l="1"/>
  <c r="G949" i="3"/>
  <c r="D950" i="3" l="1"/>
  <c r="H949" i="3"/>
  <c r="J950" i="3"/>
  <c r="I950" i="3" l="1"/>
  <c r="G950" i="3"/>
  <c r="D951" i="3" l="1"/>
  <c r="H950" i="3"/>
  <c r="J951" i="3"/>
  <c r="I951" i="3" l="1"/>
  <c r="G951" i="3"/>
  <c r="D952" i="3" l="1"/>
  <c r="H951" i="3"/>
  <c r="J952" i="3"/>
  <c r="I952" i="3" l="1"/>
  <c r="G952" i="3"/>
  <c r="D953" i="3" l="1"/>
  <c r="H952" i="3"/>
  <c r="J953" i="3"/>
  <c r="I953" i="3" l="1"/>
  <c r="G953" i="3"/>
  <c r="D954" i="3" l="1"/>
  <c r="H953" i="3"/>
  <c r="J954" i="3"/>
  <c r="I954" i="3" l="1"/>
  <c r="G954" i="3"/>
  <c r="H954" i="3" l="1"/>
  <c r="D955" i="3"/>
  <c r="J955" i="3"/>
  <c r="I955" i="3" l="1"/>
  <c r="G955" i="3"/>
  <c r="D956" i="3" l="1"/>
  <c r="H955" i="3"/>
  <c r="J956" i="3"/>
  <c r="I956" i="3" l="1"/>
  <c r="G956" i="3"/>
  <c r="D957" i="3" l="1"/>
  <c r="H956" i="3"/>
  <c r="J957" i="3"/>
  <c r="I957" i="3" l="1"/>
  <c r="G957" i="3"/>
  <c r="D958" i="3" l="1"/>
  <c r="H957" i="3"/>
  <c r="J958" i="3"/>
  <c r="I958" i="3" l="1"/>
  <c r="G958" i="3"/>
  <c r="D959" i="3" l="1"/>
  <c r="H958" i="3"/>
  <c r="J959" i="3"/>
  <c r="I959" i="3" l="1"/>
  <c r="G959" i="3"/>
  <c r="D960" i="3" l="1"/>
  <c r="H959" i="3"/>
  <c r="J960" i="3"/>
  <c r="I960" i="3" l="1"/>
  <c r="G960" i="3"/>
  <c r="D961" i="3" l="1"/>
  <c r="H960" i="3"/>
  <c r="J961" i="3"/>
  <c r="I961" i="3" l="1"/>
  <c r="G961" i="3"/>
  <c r="D962" i="3" l="1"/>
  <c r="H961" i="3"/>
  <c r="J962" i="3"/>
  <c r="I962" i="3" l="1"/>
  <c r="G962" i="3"/>
  <c r="D963" i="3" l="1"/>
  <c r="H962" i="3"/>
  <c r="J963" i="3"/>
  <c r="I963" i="3" l="1"/>
  <c r="G963" i="3"/>
  <c r="D964" i="3" l="1"/>
  <c r="H963" i="3"/>
  <c r="J964" i="3"/>
  <c r="I964" i="3" l="1"/>
  <c r="G964" i="3"/>
  <c r="D965" i="3" l="1"/>
  <c r="H964" i="3"/>
  <c r="J965" i="3"/>
  <c r="I965" i="3" l="1"/>
  <c r="G965" i="3"/>
  <c r="D966" i="3" l="1"/>
  <c r="H965" i="3"/>
  <c r="J966" i="3"/>
  <c r="I966" i="3" l="1"/>
  <c r="G966" i="3"/>
  <c r="D967" i="3" l="1"/>
  <c r="H966" i="3"/>
  <c r="J967" i="3"/>
  <c r="I967" i="3" l="1"/>
  <c r="G967" i="3"/>
  <c r="D968" i="3" l="1"/>
  <c r="H967" i="3"/>
  <c r="J968" i="3"/>
  <c r="I968" i="3" l="1"/>
  <c r="G968" i="3"/>
  <c r="D969" i="3" l="1"/>
  <c r="H968" i="3"/>
  <c r="J969" i="3"/>
  <c r="I969" i="3" l="1"/>
  <c r="G969" i="3"/>
  <c r="D970" i="3" l="1"/>
  <c r="H969" i="3"/>
  <c r="J970" i="3"/>
  <c r="I970" i="3" l="1"/>
  <c r="G970" i="3"/>
  <c r="H970" i="3" l="1"/>
  <c r="D971" i="3"/>
  <c r="J971" i="3"/>
  <c r="I971" i="3" l="1"/>
  <c r="G971" i="3"/>
  <c r="D972" i="3" l="1"/>
  <c r="H971" i="3"/>
  <c r="J972" i="3"/>
  <c r="I972" i="3" l="1"/>
  <c r="G972" i="3"/>
  <c r="H972" i="3" l="1"/>
  <c r="D973" i="3"/>
  <c r="J973" i="3"/>
  <c r="I973" i="3" l="1"/>
  <c r="G973" i="3"/>
  <c r="D974" i="3" l="1"/>
  <c r="H973" i="3"/>
  <c r="J974" i="3"/>
  <c r="I974" i="3" l="1"/>
  <c r="G974" i="3"/>
  <c r="D975" i="3" l="1"/>
  <c r="H974" i="3"/>
  <c r="J975" i="3"/>
  <c r="I975" i="3" l="1"/>
  <c r="G975" i="3"/>
  <c r="D976" i="3" l="1"/>
  <c r="H975" i="3"/>
  <c r="J976" i="3"/>
  <c r="I976" i="3" l="1"/>
  <c r="G976" i="3"/>
  <c r="H976" i="3" l="1"/>
  <c r="D977" i="3"/>
  <c r="J977" i="3"/>
  <c r="I977" i="3" l="1"/>
  <c r="G977" i="3"/>
  <c r="D978" i="3" l="1"/>
  <c r="H977" i="3"/>
  <c r="J978" i="3"/>
  <c r="I978" i="3" l="1"/>
  <c r="G978" i="3"/>
  <c r="D979" i="3" l="1"/>
  <c r="H978" i="3"/>
  <c r="J979" i="3"/>
  <c r="I979" i="3" l="1"/>
  <c r="G979" i="3"/>
  <c r="D980" i="3" l="1"/>
  <c r="H979" i="3"/>
  <c r="J980" i="3"/>
  <c r="I980" i="3" l="1"/>
  <c r="G980" i="3"/>
  <c r="H980" i="3" l="1"/>
  <c r="D981" i="3"/>
  <c r="J981" i="3"/>
  <c r="I981" i="3" l="1"/>
  <c r="G981" i="3"/>
  <c r="D982" i="3" l="1"/>
  <c r="H981" i="3"/>
  <c r="J982" i="3"/>
  <c r="I982" i="3" l="1"/>
  <c r="G982" i="3"/>
  <c r="H982" i="3" l="1"/>
  <c r="D983" i="3"/>
  <c r="J983" i="3"/>
  <c r="I983" i="3" l="1"/>
  <c r="G983" i="3"/>
  <c r="D984" i="3" l="1"/>
  <c r="H983" i="3"/>
  <c r="J984" i="3"/>
  <c r="I984" i="3" l="1"/>
  <c r="G984" i="3"/>
  <c r="H984" i="3" l="1"/>
  <c r="D985" i="3"/>
  <c r="J985" i="3"/>
  <c r="I985" i="3" l="1"/>
  <c r="G985" i="3"/>
  <c r="D986" i="3" l="1"/>
  <c r="H985" i="3"/>
  <c r="J986" i="3"/>
  <c r="I986" i="3" l="1"/>
  <c r="G986" i="3"/>
  <c r="D987" i="3" l="1"/>
  <c r="H986" i="3"/>
  <c r="J987" i="3"/>
  <c r="I987" i="3" l="1"/>
  <c r="G987" i="3"/>
  <c r="D988" i="3" l="1"/>
  <c r="H987" i="3"/>
  <c r="J988" i="3"/>
  <c r="I988" i="3" l="1"/>
  <c r="G988" i="3"/>
  <c r="H988" i="3" l="1"/>
  <c r="D989" i="3"/>
  <c r="J989" i="3"/>
  <c r="I989" i="3" l="1"/>
  <c r="G989" i="3"/>
  <c r="H989" i="3" l="1"/>
  <c r="D990" i="3"/>
  <c r="J990" i="3"/>
  <c r="I990" i="3" l="1"/>
  <c r="G990" i="3"/>
  <c r="D991" i="3" l="1"/>
  <c r="H990" i="3"/>
  <c r="J991" i="3"/>
  <c r="I991" i="3" l="1"/>
  <c r="G991" i="3"/>
  <c r="H991" i="3" l="1"/>
  <c r="D992" i="3"/>
  <c r="J992" i="3"/>
  <c r="I992" i="3" l="1"/>
  <c r="G992" i="3"/>
  <c r="D993" i="3" l="1"/>
  <c r="H992" i="3"/>
  <c r="J993" i="3"/>
  <c r="I993" i="3" l="1"/>
  <c r="G993" i="3"/>
  <c r="D994" i="3" l="1"/>
  <c r="H993" i="3"/>
  <c r="J994" i="3"/>
  <c r="I994" i="3" l="1"/>
  <c r="G994" i="3"/>
  <c r="D995" i="3" l="1"/>
  <c r="H994" i="3"/>
  <c r="J995" i="3"/>
  <c r="I995" i="3" l="1"/>
  <c r="G995" i="3"/>
  <c r="D996" i="3" l="1"/>
  <c r="H995" i="3"/>
  <c r="J996" i="3"/>
  <c r="I996" i="3" l="1"/>
  <c r="G996" i="3"/>
  <c r="H996" i="3" l="1"/>
  <c r="D997" i="3"/>
  <c r="J997" i="3"/>
  <c r="I997" i="3" l="1"/>
  <c r="G997" i="3"/>
  <c r="D998" i="3" l="1"/>
  <c r="H997" i="3"/>
  <c r="J998" i="3"/>
  <c r="I998" i="3" l="1"/>
  <c r="G998" i="3"/>
  <c r="D999" i="3" l="1"/>
  <c r="H998" i="3"/>
  <c r="J999" i="3"/>
  <c r="I999" i="3" l="1"/>
  <c r="G999" i="3"/>
  <c r="H999" i="3" l="1"/>
  <c r="D1000" i="3"/>
  <c r="J1000" i="3"/>
  <c r="I1000" i="3" l="1"/>
  <c r="G1000" i="3"/>
  <c r="D1001" i="3" l="1"/>
  <c r="H1000" i="3"/>
  <c r="J1001" i="3"/>
  <c r="I1001" i="3" l="1"/>
  <c r="G1001" i="3"/>
  <c r="D1002" i="3" l="1"/>
  <c r="H1001" i="3"/>
  <c r="J1002" i="3"/>
  <c r="I1002" i="3" l="1"/>
  <c r="G1002" i="3"/>
  <c r="D1003" i="3" l="1"/>
  <c r="H1002" i="3"/>
  <c r="J1003" i="3"/>
  <c r="I1003" i="3" l="1"/>
  <c r="G1003" i="3"/>
  <c r="D1004" i="3" l="1"/>
  <c r="H1003" i="3"/>
  <c r="J1004" i="3"/>
  <c r="I1004" i="3" l="1"/>
  <c r="G1004" i="3"/>
  <c r="D1005" i="3" l="1"/>
  <c r="H1004" i="3"/>
  <c r="J1005" i="3"/>
  <c r="I1005" i="3" l="1"/>
  <c r="G1005" i="3"/>
  <c r="D1006" i="3" l="1"/>
  <c r="H1005" i="3"/>
  <c r="J1006" i="3"/>
  <c r="I1006" i="3" l="1"/>
  <c r="G1006" i="3"/>
  <c r="H1006" i="3" l="1"/>
  <c r="D1007" i="3"/>
  <c r="J1007" i="3"/>
  <c r="I5" i="2" l="1"/>
  <c r="I3" i="2"/>
  <c r="AD7" i="3"/>
  <c r="AE7" i="3" s="1"/>
  <c r="I4" i="2"/>
  <c r="AC24" i="3" s="1"/>
  <c r="AC8" i="3" s="1"/>
  <c r="I1007" i="3"/>
  <c r="G1007" i="3"/>
  <c r="H1007" i="3" s="1"/>
  <c r="AC9" i="3" l="1"/>
  <c r="AD8" i="3"/>
  <c r="AE8" i="3" s="1"/>
  <c r="G3" i="2"/>
  <c r="V7" i="3"/>
  <c r="W7" i="3" s="1"/>
  <c r="G5" i="2"/>
  <c r="G4" i="2"/>
  <c r="U24" i="3" s="1"/>
  <c r="U8" i="3" s="1"/>
  <c r="H3" i="2"/>
  <c r="H5" i="2"/>
  <c r="H4" i="2"/>
  <c r="Y24" i="3" s="1"/>
  <c r="Y8" i="3" s="1"/>
  <c r="M5" i="2"/>
  <c r="Z7" i="3"/>
  <c r="AA7" i="3" s="1"/>
  <c r="U9" i="3" l="1"/>
  <c r="V8" i="3"/>
  <c r="W8" i="3" s="1"/>
  <c r="Z8" i="3"/>
  <c r="AA8" i="3" s="1"/>
  <c r="Y9" i="3"/>
  <c r="AD9" i="3"/>
  <c r="AE9" i="3" s="1"/>
  <c r="AC10" i="3"/>
  <c r="AC11" i="3" l="1"/>
  <c r="AD10" i="3"/>
  <c r="AE10" i="3" s="1"/>
  <c r="Y10" i="3"/>
  <c r="Z9" i="3"/>
  <c r="AA9" i="3" s="1"/>
  <c r="V9" i="3"/>
  <c r="W9" i="3" s="1"/>
  <c r="U10" i="3"/>
  <c r="U11" i="3" l="1"/>
  <c r="V10" i="3"/>
  <c r="W10" i="3" s="1"/>
  <c r="Z10" i="3"/>
  <c r="AA10" i="3" s="1"/>
  <c r="Y11" i="3"/>
  <c r="AC12" i="3"/>
  <c r="AD11" i="3"/>
  <c r="AE11" i="3" s="1"/>
  <c r="Y12" i="3" l="1"/>
  <c r="Z11" i="3"/>
  <c r="AA11" i="3" s="1"/>
  <c r="AD12" i="3"/>
  <c r="AE12" i="3" s="1"/>
  <c r="AC13" i="3"/>
  <c r="U12" i="3"/>
  <c r="V11" i="3"/>
  <c r="W11" i="3" s="1"/>
  <c r="AC14" i="3" l="1"/>
  <c r="AD13" i="3"/>
  <c r="AE13" i="3" s="1"/>
  <c r="U13" i="3"/>
  <c r="V12" i="3"/>
  <c r="W12" i="3" s="1"/>
  <c r="Z12" i="3"/>
  <c r="AA12" i="3" s="1"/>
  <c r="Y13" i="3"/>
  <c r="Z13" i="3" l="1"/>
  <c r="AA13" i="3" s="1"/>
  <c r="Y14" i="3"/>
  <c r="U14" i="3"/>
  <c r="V13" i="3"/>
  <c r="W13" i="3" s="1"/>
  <c r="AD14" i="3"/>
  <c r="AE14" i="3" s="1"/>
  <c r="AC15" i="3"/>
  <c r="U15" i="3" l="1"/>
  <c r="V14" i="3"/>
  <c r="W14" i="3" s="1"/>
  <c r="AC16" i="3"/>
  <c r="AD15" i="3"/>
  <c r="AE15" i="3" s="1"/>
  <c r="Y15" i="3"/>
  <c r="Z14" i="3"/>
  <c r="AA14" i="3" s="1"/>
  <c r="AC17" i="3" l="1"/>
  <c r="AD16" i="3"/>
  <c r="AE16" i="3" s="1"/>
  <c r="Y16" i="3"/>
  <c r="Z15" i="3"/>
  <c r="AA15" i="3" s="1"/>
  <c r="U16" i="3"/>
  <c r="V15" i="3"/>
  <c r="W15" i="3" s="1"/>
  <c r="Z16" i="3" l="1"/>
  <c r="AA16" i="3" s="1"/>
  <c r="Y17" i="3"/>
  <c r="V16" i="3"/>
  <c r="W16" i="3" s="1"/>
  <c r="U17" i="3"/>
  <c r="AC18" i="3"/>
  <c r="AD17" i="3"/>
  <c r="AE17" i="3" s="1"/>
  <c r="AC19" i="3" l="1"/>
  <c r="AD18" i="3"/>
  <c r="AE18" i="3" s="1"/>
  <c r="U18" i="3"/>
  <c r="V17" i="3"/>
  <c r="W17" i="3" s="1"/>
  <c r="Y18" i="3"/>
  <c r="Z17" i="3"/>
  <c r="AA17" i="3" s="1"/>
  <c r="V18" i="3" l="1"/>
  <c r="W18" i="3" s="1"/>
  <c r="U19" i="3"/>
  <c r="Y19" i="3"/>
  <c r="Z18" i="3"/>
  <c r="AA18" i="3" s="1"/>
  <c r="AD19" i="3"/>
  <c r="AE19" i="3" s="1"/>
  <c r="AC20" i="3"/>
  <c r="Y20" i="3" l="1"/>
  <c r="Z19" i="3"/>
  <c r="AA19" i="3" s="1"/>
  <c r="AD20" i="3"/>
  <c r="AE20" i="3" s="1"/>
  <c r="AC21" i="3"/>
  <c r="U20" i="3"/>
  <c r="V19" i="3"/>
  <c r="W19" i="3" s="1"/>
  <c r="AD21" i="3" l="1"/>
  <c r="AE21" i="3" s="1"/>
  <c r="AC22" i="3"/>
  <c r="AD22" i="3" s="1"/>
  <c r="U21" i="3"/>
  <c r="V20" i="3"/>
  <c r="W20" i="3" s="1"/>
  <c r="Y21" i="3"/>
  <c r="Z20" i="3"/>
  <c r="AA20" i="3" s="1"/>
  <c r="AE22" i="3" l="1"/>
  <c r="AE24" i="3" s="1"/>
  <c r="Z21" i="3"/>
  <c r="AA21" i="3" s="1"/>
  <c r="Y22" i="3"/>
  <c r="Z22" i="3" s="1"/>
  <c r="V21" i="3"/>
  <c r="W21" i="3" s="1"/>
  <c r="U22" i="3"/>
  <c r="V22" i="3" s="1"/>
  <c r="AA22" i="3" l="1"/>
  <c r="AA24" i="3" s="1"/>
  <c r="W22" i="3"/>
  <c r="W24" i="3" s="1"/>
</calcChain>
</file>

<file path=xl/comments1.xml><?xml version="1.0" encoding="utf-8"?>
<comments xmlns="http://schemas.openxmlformats.org/spreadsheetml/2006/main">
  <authors>
    <author>Pieter</author>
  </authors>
  <commentList>
    <comment ref="H2" authorId="0">
      <text>
        <r>
          <rPr>
            <b/>
            <sz val="9"/>
            <color indexed="81"/>
            <rFont val="Tahoma"/>
            <family val="2"/>
          </rPr>
          <t>Pieter:</t>
        </r>
        <r>
          <rPr>
            <sz val="9"/>
            <color indexed="81"/>
            <rFont val="Tahoma"/>
            <family val="2"/>
          </rPr>
          <t xml:space="preserve">
Statistiek over de tijdsintervallen waarin de server even geen klanten hoeft te bedienen
</t>
        </r>
      </text>
    </comment>
  </commentList>
</comments>
</file>

<file path=xl/sharedStrings.xml><?xml version="1.0" encoding="utf-8"?>
<sst xmlns="http://schemas.openxmlformats.org/spreadsheetml/2006/main" count="86" uniqueCount="71">
  <si>
    <t>Aankomsttijd</t>
  </si>
  <si>
    <t>Behandeltijd</t>
  </si>
  <si>
    <t>Nummer</t>
  </si>
  <si>
    <t>Start</t>
  </si>
  <si>
    <t>Klaar</t>
  </si>
  <si>
    <t>Wachttijd</t>
  </si>
  <si>
    <t>TAT</t>
  </si>
  <si>
    <t>Wachtrij</t>
  </si>
  <si>
    <t>Minimum</t>
  </si>
  <si>
    <t>Maximum</t>
  </si>
  <si>
    <t>Gemiddelde</t>
  </si>
  <si>
    <t>Tussenaankomsttijd</t>
  </si>
  <si>
    <t>Klant</t>
  </si>
  <si>
    <t>Server</t>
  </si>
  <si>
    <t>Stap:</t>
  </si>
  <si>
    <t xml:space="preserve">b = </t>
  </si>
  <si>
    <t xml:space="preserve">c = </t>
  </si>
  <si>
    <t>Driehoeksverdeling behandeltijd:  a =</t>
  </si>
  <si>
    <t>U</t>
  </si>
  <si>
    <t>Frequentietellingen voor histogrammen</t>
  </si>
  <si>
    <t>Totale runtijd:</t>
  </si>
  <si>
    <t>Wachtrijlengte</t>
  </si>
  <si>
    <t>Enkele wachtrij met één server</t>
  </si>
  <si>
    <t>Aantal klanten:</t>
  </si>
  <si>
    <t>% tijd dat server "idle" is:</t>
  </si>
  <si>
    <r>
      <rPr>
        <sz val="11"/>
        <color theme="1"/>
        <rFont val="Calibri"/>
        <family val="2"/>
      </rPr>
      <t>←</t>
    </r>
    <r>
      <rPr>
        <sz val="10.8"/>
        <color theme="1"/>
        <rFont val="Calibri"/>
        <family val="2"/>
      </rPr>
      <t>vast ingesteld</t>
    </r>
  </si>
  <si>
    <r>
      <rPr>
        <sz val="11"/>
        <color theme="1"/>
        <rFont val="Calibri"/>
        <family val="2"/>
      </rPr>
      <t>←</t>
    </r>
    <r>
      <rPr>
        <sz val="10.8"/>
        <color theme="1"/>
        <rFont val="Calibri"/>
        <family val="2"/>
      </rPr>
      <t xml:space="preserve">abstracte </t>
    </r>
    <r>
      <rPr>
        <sz val="11"/>
        <color theme="1"/>
        <rFont val="Calibri"/>
        <family val="2"/>
        <scheme val="minor"/>
      </rPr>
      <t>tijdstappen</t>
    </r>
  </si>
  <si>
    <t>Voorbeeld van een eenvoudig wachtrijmodel</t>
  </si>
  <si>
    <t>In deze voorbeelduitwerking wordt een systeem weergegeven dat bestaat uit één bedieningseenheid waarvoor een wachtrij kan ontstaan. Klanten komen dit systeem binnen volgens</t>
  </si>
  <si>
    <r>
      <t>Nominale tussenaankomsttijd:  N</t>
    </r>
    <r>
      <rPr>
        <vertAlign val="subscript"/>
        <sz val="11"/>
        <color theme="1"/>
        <rFont val="Calibri"/>
        <family val="2"/>
        <scheme val="minor"/>
      </rPr>
      <t>TAT</t>
    </r>
    <r>
      <rPr>
        <sz val="11"/>
        <color theme="1"/>
        <rFont val="Calibri"/>
        <family val="2"/>
        <scheme val="minor"/>
      </rPr>
      <t xml:space="preserve"> =</t>
    </r>
  </si>
  <si>
    <r>
      <t xml:space="preserve">De tijd die de bedieningseenheid nodig heeft om een klant </t>
    </r>
    <r>
      <rPr>
        <i/>
        <sz val="11"/>
        <color theme="1"/>
        <rFont val="Calibri"/>
        <family val="2"/>
        <scheme val="minor"/>
      </rPr>
      <t>k</t>
    </r>
    <r>
      <rPr>
        <sz val="11"/>
        <color theme="1"/>
        <rFont val="Calibri"/>
        <family val="2"/>
        <scheme val="minor"/>
      </rPr>
      <t xml:space="preserve"> te bedienen (de </t>
    </r>
    <r>
      <rPr>
        <i/>
        <sz val="11"/>
        <color theme="1"/>
        <rFont val="Calibri"/>
        <family val="2"/>
        <scheme val="minor"/>
      </rPr>
      <t xml:space="preserve">bedieningstijd </t>
    </r>
    <r>
      <rPr>
        <sz val="11"/>
        <color theme="1"/>
        <rFont val="Calibri"/>
        <family val="2"/>
        <scheme val="minor"/>
      </rPr>
      <t>BT) wordt weergegeven door de stochast BT[</t>
    </r>
    <r>
      <rPr>
        <i/>
        <sz val="11"/>
        <color theme="1"/>
        <rFont val="Calibri"/>
        <family val="2"/>
        <scheme val="minor"/>
      </rPr>
      <t>k</t>
    </r>
    <r>
      <rPr>
        <sz val="11"/>
        <color theme="1"/>
        <rFont val="Calibri"/>
        <family val="2"/>
        <scheme val="minor"/>
      </rPr>
      <t>] met een driehoeksverdeling T(a, b, c).</t>
    </r>
  </si>
  <si>
    <t>Aankomstproces</t>
  </si>
  <si>
    <t>Leegloop</t>
  </si>
  <si>
    <t>Leeglooptijd</t>
  </si>
  <si>
    <r>
      <t>De "leegloop" van de bedieningseenheid bestaat uit de momenten waarop er even geen klanten zijn. De duur van zo'n "gaatje" (de leeglooptijd) is gelijk aan het verschil tussen de eindtijd</t>
    </r>
    <r>
      <rPr>
        <sz val="11"/>
        <color theme="1"/>
        <rFont val="Calibri"/>
        <family val="2"/>
        <scheme val="minor"/>
      </rPr>
      <t xml:space="preserve"> </t>
    </r>
  </si>
  <si>
    <r>
      <t xml:space="preserve">De lengte van de wachtrij op het moment dat klant </t>
    </r>
    <r>
      <rPr>
        <i/>
        <sz val="11"/>
        <color theme="1"/>
        <rFont val="Calibri"/>
        <family val="2"/>
        <scheme val="minor"/>
      </rPr>
      <t>k</t>
    </r>
    <r>
      <rPr>
        <sz val="11"/>
        <color theme="1"/>
        <rFont val="Calibri"/>
        <family val="2"/>
        <scheme val="minor"/>
      </rPr>
      <t xml:space="preserve"> aankomt is gelijk aan het aantal klanten vóór klant </t>
    </r>
    <r>
      <rPr>
        <i/>
        <sz val="11"/>
        <color theme="1"/>
        <rFont val="Calibri"/>
        <family val="2"/>
        <scheme val="minor"/>
      </rPr>
      <t>k</t>
    </r>
    <r>
      <rPr>
        <sz val="11"/>
        <color theme="1"/>
        <rFont val="Calibri"/>
        <family val="2"/>
        <scheme val="minor"/>
      </rPr>
      <t xml:space="preserve"> waarvan de einddtijd ná de aankomsstijd van klant </t>
    </r>
    <r>
      <rPr>
        <i/>
        <sz val="11"/>
        <color theme="1"/>
        <rFont val="Calibri"/>
        <family val="2"/>
        <scheme val="minor"/>
      </rPr>
      <t>k</t>
    </r>
    <r>
      <rPr>
        <sz val="11"/>
        <color theme="1"/>
        <rFont val="Calibri"/>
        <family val="2"/>
        <scheme val="minor"/>
      </rPr>
      <t xml:space="preserve"> valt. De COUNTIF functie in kolom J</t>
    </r>
  </si>
  <si>
    <r>
      <t xml:space="preserve"> van klant </t>
    </r>
    <r>
      <rPr>
        <i/>
        <sz val="11"/>
        <color theme="1"/>
        <rFont val="Calibri"/>
        <family val="2"/>
        <scheme val="minor"/>
      </rPr>
      <t>k</t>
    </r>
    <r>
      <rPr>
        <sz val="11"/>
        <color theme="1"/>
        <rFont val="Calibri"/>
        <family val="2"/>
        <scheme val="minor"/>
      </rPr>
      <t xml:space="preserve"> en de starttijd van de daaropvolgende klant </t>
    </r>
    <r>
      <rPr>
        <i/>
        <sz val="11"/>
        <color theme="1"/>
        <rFont val="Calibri"/>
        <family val="2"/>
        <scheme val="minor"/>
      </rPr>
      <t>k</t>
    </r>
    <r>
      <rPr>
        <sz val="11"/>
        <color theme="1"/>
        <rFont val="Calibri"/>
        <family val="2"/>
        <scheme val="minor"/>
      </rPr>
      <t>+1. Dit verschil wordt berekend in kolom I.</t>
    </r>
  </si>
  <si>
    <t>bepalen. Gebruikelijk is intervallen van gelijke lengte te nemen. Om een goed beeld te geven van de relatieve frequenties moet het aantal intervallen niet te groot en niet te klein zijn.</t>
  </si>
  <si>
    <t>Bij 100 waarnemingen is 10 intervallen wel het maximum, maar bij minder dan 5 krijg je geen beeld meer van de vorm van de verdeling. In dit voorbeeldmodel (1000 waarnemingen) kiezen we</t>
  </si>
  <si>
    <t xml:space="preserve">voor histogrammen met 15 staven (soms 16 als we ook de frequentie van de waarde 0 willen zien). </t>
  </si>
  <si>
    <t>Dit geeft ons de intervallengte, die we DY noemen (waar Y de variabele is waarvoor we het histogram maken). Vervolgens maken we een kolom met als eerste waarde 0 en daaronder 15 cellen waarin</t>
  </si>
  <si>
    <r>
      <t>De frequenties per interval bepalen we m.b.v. de functie COUNTIF(</t>
    </r>
    <r>
      <rPr>
        <i/>
        <sz val="11"/>
        <color theme="1"/>
        <rFont val="Calibri"/>
        <family val="2"/>
        <scheme val="minor"/>
      </rPr>
      <t>cellen van de tijdreeks</t>
    </r>
    <r>
      <rPr>
        <sz val="11"/>
        <color theme="1"/>
        <rFont val="Calibri"/>
        <family val="2"/>
        <scheme val="minor"/>
      </rPr>
      <t xml:space="preserve">; </t>
    </r>
    <r>
      <rPr>
        <i/>
        <sz val="11"/>
        <color theme="1"/>
        <rFont val="Calibri"/>
        <family val="2"/>
        <scheme val="minor"/>
      </rPr>
      <t>voorwaarde</t>
    </r>
    <r>
      <rPr>
        <sz val="11"/>
        <color theme="1"/>
        <rFont val="Calibri"/>
        <family val="2"/>
        <scheme val="minor"/>
      </rPr>
      <t>). De tweede parameter van deze functie (</t>
    </r>
    <r>
      <rPr>
        <i/>
        <sz val="11"/>
        <color theme="1"/>
        <rFont val="Calibri"/>
        <family val="2"/>
        <scheme val="minor"/>
      </rPr>
      <t>voorwaarde</t>
    </r>
    <r>
      <rPr>
        <sz val="11"/>
        <color theme="1"/>
        <rFont val="Calibri"/>
        <family val="2"/>
        <scheme val="minor"/>
      </rPr>
      <t xml:space="preserve">) mag een string zijn die uitdrukt </t>
    </r>
  </si>
  <si>
    <r>
      <t>De intervallen bepalen we daarom door de hoogst waargenomen waarde eerst naar boven af te ronden: ROUNDUP(MAX(</t>
    </r>
    <r>
      <rPr>
        <i/>
        <sz val="11"/>
        <color theme="1"/>
        <rFont val="Calibri"/>
        <family val="2"/>
        <scheme val="minor"/>
      </rPr>
      <t>cellen van de tijdreeks</t>
    </r>
    <r>
      <rPr>
        <sz val="11"/>
        <color theme="1"/>
        <rFont val="Calibri"/>
        <family val="2"/>
        <scheme val="minor"/>
      </rPr>
      <t>);0) en vervolgens te delen door het aantal staven (15).</t>
    </r>
  </si>
  <si>
    <r>
      <t xml:space="preserve">aan welke voorwaarde een waarde in een van de </t>
    </r>
    <r>
      <rPr>
        <i/>
        <sz val="11"/>
        <color theme="1"/>
        <rFont val="Calibri"/>
        <family val="2"/>
        <scheme val="minor"/>
      </rPr>
      <t>cellen van de tijdreeks</t>
    </r>
    <r>
      <rPr>
        <sz val="11"/>
        <color theme="1"/>
        <rFont val="Calibri"/>
        <family val="2"/>
        <scheme val="minor"/>
      </rPr>
      <t xml:space="preserve"> moet voldoen om te worden geteld, bijvoorbeeld "&lt;4" (telt alleen waarden kleiner dan 4). Omdat de intervallengte DY steeds</t>
    </r>
  </si>
  <si>
    <t>de "concatenatie"-operator &amp;. Deze operator plakt twee strings aan elkaar, dus "&lt;="&amp;M8 is gelijk aan "&lt;=0.4" als in cel M8 de waarde 0.4 staat. Op deze manier krijgen we in de kolom naast die met de</t>
  </si>
  <si>
    <r>
      <t xml:space="preserve">steeds DY wordt opgeteld bij de waarde van de cel erboven. De onderste cel heeft dan dus waarde 15*DY = hoogste heeltallige waarde van de variabele -- zie bijvoorbeeld kolom M in werkblad </t>
    </r>
    <r>
      <rPr>
        <b/>
        <sz val="11"/>
        <color theme="1"/>
        <rFont val="Calibri"/>
        <family val="2"/>
        <scheme val="minor"/>
      </rPr>
      <t>Model</t>
    </r>
    <r>
      <rPr>
        <sz val="11"/>
        <color theme="1"/>
        <rFont val="Calibri"/>
        <family val="2"/>
        <scheme val="minor"/>
      </rPr>
      <t>.</t>
    </r>
  </si>
  <si>
    <t>intervalgrenzen (dus bijv. kolom N) het aantal cellen in de tijdreeks met waarde kleiner dan of gelijk aan de intervalgrens. Merk op dat dat die aantallen steeds groter worden en dat de onderste rij</t>
  </si>
  <si>
    <t>steeds de waarde 1001 bevat -- de lengte van de tijdreeks. Logisch, want de intervalgrens neemt steeds toe met DY, dus zijn er steeds méér waarden die aan de voorwaarde voldoen.</t>
  </si>
  <si>
    <r>
      <t xml:space="preserve">Om tenslotte de frequentie per interval </t>
    </r>
    <r>
      <rPr>
        <i/>
        <sz val="11"/>
        <color theme="1"/>
        <rFont val="Calibri"/>
        <family val="2"/>
        <scheme val="minor"/>
      </rPr>
      <t>i</t>
    </r>
    <r>
      <rPr>
        <sz val="11"/>
        <color theme="1"/>
        <rFont val="Calibri"/>
        <family val="2"/>
        <scheme val="minor"/>
      </rPr>
      <t xml:space="preserve"> te bepalen nemen we het aantal &lt;= intervalgrens </t>
    </r>
    <r>
      <rPr>
        <i/>
        <sz val="11"/>
        <color theme="1"/>
        <rFont val="Calibri"/>
        <family val="2"/>
        <scheme val="minor"/>
      </rPr>
      <t>i</t>
    </r>
    <r>
      <rPr>
        <sz val="11"/>
        <color theme="1"/>
        <rFont val="Calibri"/>
        <family val="2"/>
        <scheme val="minor"/>
      </rPr>
      <t xml:space="preserve"> minus het aantal &lt;= intervalgrens </t>
    </r>
    <r>
      <rPr>
        <i/>
        <sz val="11"/>
        <color theme="1"/>
        <rFont val="Calibri"/>
        <family val="2"/>
        <scheme val="minor"/>
      </rPr>
      <t>i</t>
    </r>
    <r>
      <rPr>
        <sz val="11"/>
        <color theme="1"/>
        <rFont val="Calibri"/>
        <family val="2"/>
        <scheme val="minor"/>
      </rPr>
      <t>-1. Zo zie je in cel O8 de formule =N8-N7 staan.</t>
    </r>
  </si>
  <si>
    <r>
      <t xml:space="preserve">Nu hebben we de frequenties en hoeven we alleen nog maar een staafdiagram aan te maken (via </t>
    </r>
    <r>
      <rPr>
        <b/>
        <sz val="11"/>
        <color theme="1"/>
        <rFont val="Calibri"/>
        <family val="2"/>
        <scheme val="minor"/>
      </rPr>
      <t>Insert</t>
    </r>
    <r>
      <rPr>
        <sz val="11"/>
        <color theme="1"/>
        <rFont val="Calibri"/>
        <family val="2"/>
        <scheme val="minor"/>
      </rPr>
      <t xml:space="preserve"> in het hoofdmenu) en daarbij aan te geven dat de frequenties geplot moeten worden, en dat</t>
    </r>
  </si>
  <si>
    <t>langs de horizontale as de intervalgrenzen moeten worden weergegeven.</t>
  </si>
  <si>
    <r>
      <t>Merk op</t>
    </r>
    <r>
      <rPr>
        <i/>
        <sz val="11"/>
        <color theme="1"/>
        <rFont val="Calibri"/>
        <family val="2"/>
        <scheme val="minor"/>
      </rPr>
      <t>: In al onze voorbeeldmodellen zijn de cellen waarin je parameterwaarden kunt invullen geel gekleurd en zwart omrand.</t>
    </r>
  </si>
  <si>
    <r>
      <rPr>
        <sz val="11"/>
        <color theme="1"/>
        <rFont val="Calibri"/>
        <family val="2"/>
      </rPr>
      <t>←eenmalig berekend zodat in kolom F (</t>
    </r>
    <r>
      <rPr>
        <i/>
        <sz val="11"/>
        <color theme="1"/>
        <rFont val="Calibri"/>
        <family val="2"/>
      </rPr>
      <t>Behandeltijd</t>
    </r>
    <r>
      <rPr>
        <sz val="11"/>
        <color theme="1"/>
        <rFont val="Calibri"/>
        <family val="2"/>
      </rPr>
      <t>) de formule eenvoudiger is</t>
    </r>
  </si>
  <si>
    <r>
      <t xml:space="preserve">een aankomstproces waarbij de tijd tussen twee aankomsten (de </t>
    </r>
    <r>
      <rPr>
        <i/>
        <sz val="11"/>
        <color theme="1"/>
        <rFont val="Calibri"/>
        <family val="2"/>
        <scheme val="minor"/>
      </rPr>
      <t>tussenaankomsttijd</t>
    </r>
    <r>
      <rPr>
        <sz val="11"/>
        <color theme="1"/>
        <rFont val="Calibri"/>
        <family val="2"/>
        <scheme val="minor"/>
      </rPr>
      <t xml:space="preserve"> TAT) uniform verdeeld is met als gemiddelde de </t>
    </r>
    <r>
      <rPr>
        <i/>
        <sz val="11"/>
        <color theme="1"/>
        <rFont val="Calibri"/>
        <family val="2"/>
        <scheme val="minor"/>
      </rPr>
      <t>nominale tussenaankomsttijd</t>
    </r>
    <r>
      <rPr>
        <sz val="11"/>
        <color theme="1"/>
        <rFont val="Calibri"/>
        <family val="2"/>
        <scheme val="minor"/>
      </rPr>
      <t xml:space="preserve"> N</t>
    </r>
    <r>
      <rPr>
        <vertAlign val="subscript"/>
        <sz val="11"/>
        <color theme="1"/>
        <rFont val="Calibri"/>
        <family val="2"/>
        <scheme val="minor"/>
      </rPr>
      <t>TAT</t>
    </r>
    <r>
      <rPr>
        <sz val="11"/>
        <color theme="1"/>
        <rFont val="Calibri"/>
        <family val="2"/>
        <scheme val="minor"/>
      </rPr>
      <t>.</t>
    </r>
  </si>
  <si>
    <r>
      <t xml:space="preserve">Klanten worden genummerd in volgorde van aankomst (0, 1, 2, ...) in kolom A. De aankomsttijd van klant </t>
    </r>
    <r>
      <rPr>
        <i/>
        <sz val="11"/>
        <color theme="1"/>
        <rFont val="Calibri"/>
        <family val="2"/>
        <scheme val="minor"/>
      </rPr>
      <t>k</t>
    </r>
    <r>
      <rPr>
        <sz val="11"/>
        <color theme="1"/>
        <rFont val="Calibri"/>
        <family val="2"/>
        <scheme val="minor"/>
      </rPr>
      <t xml:space="preserve">+1 is gelijk aan de aankomsttijd van klant </t>
    </r>
    <r>
      <rPr>
        <i/>
        <sz val="11"/>
        <color theme="1"/>
        <rFont val="Calibri"/>
        <family val="2"/>
        <scheme val="minor"/>
      </rPr>
      <t>k</t>
    </r>
    <r>
      <rPr>
        <sz val="11"/>
        <color theme="1"/>
        <rFont val="Calibri"/>
        <family val="2"/>
        <scheme val="minor"/>
      </rPr>
      <t xml:space="preserve"> plus een tussenaankomsttijd TAT (tussen 0 en</t>
    </r>
  </si>
  <si>
    <r>
      <t>2</t>
    </r>
    <r>
      <rPr>
        <sz val="11"/>
        <color theme="1"/>
        <rFont val="Symbol"/>
        <family val="1"/>
        <charset val="2"/>
      </rPr>
      <t>×</t>
    </r>
    <r>
      <rPr>
        <sz val="11"/>
        <color theme="1"/>
        <rFont val="Calibri"/>
        <family val="2"/>
        <scheme val="minor"/>
      </rPr>
      <t>N</t>
    </r>
    <r>
      <rPr>
        <vertAlign val="subscript"/>
        <sz val="11"/>
        <color theme="1"/>
        <rFont val="Calibri"/>
        <family val="2"/>
        <scheme val="minor"/>
      </rPr>
      <t>TAT</t>
    </r>
    <r>
      <rPr>
        <sz val="11"/>
        <color theme="1"/>
        <rFont val="Calibri"/>
        <family val="2"/>
        <scheme val="minor"/>
      </rPr>
      <t xml:space="preserve"> tijdstappen). De </t>
    </r>
    <r>
      <rPr>
        <i/>
        <sz val="11"/>
        <color theme="1"/>
        <rFont val="Calibri"/>
        <family val="2"/>
        <scheme val="minor"/>
      </rPr>
      <t>starttijd</t>
    </r>
    <r>
      <rPr>
        <sz val="11"/>
        <color theme="1"/>
        <rFont val="Calibri"/>
        <family val="2"/>
        <scheme val="minor"/>
      </rPr>
      <t xml:space="preserve"> is het moment waarop klant </t>
    </r>
    <r>
      <rPr>
        <i/>
        <sz val="11"/>
        <color theme="1"/>
        <rFont val="Calibri"/>
        <family val="2"/>
        <scheme val="minor"/>
      </rPr>
      <t>k</t>
    </r>
    <r>
      <rPr>
        <sz val="11"/>
        <color theme="1"/>
        <rFont val="Calibri"/>
        <family val="2"/>
        <scheme val="minor"/>
      </rPr>
      <t xml:space="preserve"> aan de beurt is; dat is het MAXimum van de tijd waarop klant </t>
    </r>
    <r>
      <rPr>
        <i/>
        <sz val="11"/>
        <color theme="1"/>
        <rFont val="Calibri"/>
        <family val="2"/>
        <scheme val="minor"/>
      </rPr>
      <t>k</t>
    </r>
    <r>
      <rPr>
        <sz val="11"/>
        <color theme="1"/>
        <rFont val="Calibri"/>
        <family val="2"/>
        <scheme val="minor"/>
      </rPr>
      <t xml:space="preserve"> aankomt en het moment waarop zijn voorganger (klant </t>
    </r>
    <r>
      <rPr>
        <i/>
        <sz val="11"/>
        <color theme="1"/>
        <rFont val="Calibri"/>
        <family val="2"/>
        <scheme val="minor"/>
      </rPr>
      <t>k</t>
    </r>
    <r>
      <rPr>
        <sz val="11"/>
        <color theme="1"/>
        <rFont val="Calibri"/>
        <family val="2"/>
        <scheme val="minor"/>
      </rPr>
      <t>-1) klaar is.</t>
    </r>
  </si>
  <si>
    <r>
      <t xml:space="preserve">Klant </t>
    </r>
    <r>
      <rPr>
        <i/>
        <sz val="11"/>
        <color theme="1"/>
        <rFont val="Calibri"/>
        <family val="2"/>
        <scheme val="minor"/>
      </rPr>
      <t>k</t>
    </r>
    <r>
      <rPr>
        <sz val="11"/>
        <color theme="1"/>
        <rFont val="Calibri"/>
        <family val="2"/>
        <scheme val="minor"/>
      </rPr>
      <t xml:space="preserve"> is </t>
    </r>
    <r>
      <rPr>
        <i/>
        <sz val="11"/>
        <color theme="1"/>
        <rFont val="Calibri"/>
        <family val="2"/>
        <scheme val="minor"/>
      </rPr>
      <t>klaar</t>
    </r>
    <r>
      <rPr>
        <sz val="11"/>
        <color theme="1"/>
        <rFont val="Calibri"/>
        <family val="2"/>
        <scheme val="minor"/>
      </rPr>
      <t xml:space="preserve"> op tijdstip </t>
    </r>
    <r>
      <rPr>
        <i/>
        <sz val="11"/>
        <color theme="1"/>
        <rFont val="Calibri"/>
        <family val="2"/>
        <scheme val="minor"/>
      </rPr>
      <t>starttijd</t>
    </r>
    <r>
      <rPr>
        <sz val="11"/>
        <color theme="1"/>
        <rFont val="Calibri"/>
        <family val="2"/>
        <scheme val="minor"/>
      </rPr>
      <t>[</t>
    </r>
    <r>
      <rPr>
        <i/>
        <sz val="11"/>
        <color theme="1"/>
        <rFont val="Calibri"/>
        <family val="2"/>
        <scheme val="minor"/>
      </rPr>
      <t>k</t>
    </r>
    <r>
      <rPr>
        <sz val="11"/>
        <color theme="1"/>
        <rFont val="Calibri"/>
        <family val="2"/>
        <scheme val="minor"/>
      </rPr>
      <t xml:space="preserve">] + </t>
    </r>
    <r>
      <rPr>
        <i/>
        <sz val="11"/>
        <color theme="1"/>
        <rFont val="Calibri"/>
        <family val="2"/>
        <scheme val="minor"/>
      </rPr>
      <t>behandeltijd</t>
    </r>
    <r>
      <rPr>
        <sz val="11"/>
        <color theme="1"/>
        <rFont val="Calibri"/>
        <family val="2"/>
        <scheme val="minor"/>
      </rPr>
      <t xml:space="preserve"> (kolom G). De behandeltijd (kolom F) is een stochast met een driehoeksverdeling T(a, b, c) -- zie uitleg hieronder.</t>
    </r>
  </si>
  <si>
    <r>
      <t xml:space="preserve">De </t>
    </r>
    <r>
      <rPr>
        <i/>
        <sz val="11"/>
        <color theme="1"/>
        <rFont val="Calibri"/>
        <family val="2"/>
        <scheme val="minor"/>
      </rPr>
      <t>wachttijd</t>
    </r>
    <r>
      <rPr>
        <sz val="11"/>
        <color theme="1"/>
        <rFont val="Calibri"/>
        <family val="2"/>
        <scheme val="minor"/>
      </rPr>
      <t xml:space="preserve"> van een klant (kolom H) is gelijk aan zijn </t>
    </r>
    <r>
      <rPr>
        <i/>
        <sz val="11"/>
        <color theme="1"/>
        <rFont val="Calibri"/>
        <family val="2"/>
        <scheme val="minor"/>
      </rPr>
      <t>starttijd</t>
    </r>
    <r>
      <rPr>
        <sz val="11"/>
        <color theme="1"/>
        <rFont val="Calibri"/>
        <family val="2"/>
        <scheme val="minor"/>
      </rPr>
      <t xml:space="preserve"> minus zijn </t>
    </r>
    <r>
      <rPr>
        <i/>
        <sz val="11"/>
        <color theme="1"/>
        <rFont val="Calibri"/>
        <family val="2"/>
        <scheme val="minor"/>
      </rPr>
      <t>aankomsttijd</t>
    </r>
    <r>
      <rPr>
        <sz val="11"/>
        <color theme="1"/>
        <rFont val="Calibri"/>
        <family val="2"/>
        <scheme val="minor"/>
      </rPr>
      <t>.</t>
    </r>
  </si>
  <si>
    <r>
      <t xml:space="preserve">anders kan zijn (omdat de hoogste waarde in de tijdreeks steeds anders kan zijn) moet de string die de </t>
    </r>
    <r>
      <rPr>
        <i/>
        <sz val="11"/>
        <color theme="1"/>
        <rFont val="Calibri"/>
        <family val="2"/>
        <scheme val="minor"/>
      </rPr>
      <t>voorwaarde</t>
    </r>
    <r>
      <rPr>
        <sz val="11"/>
        <color theme="1"/>
        <rFont val="Calibri"/>
        <family val="2"/>
        <scheme val="minor"/>
      </rPr>
      <t xml:space="preserve"> aangeeft zich daaraan aanpassen. Dit realiseren we door gebruik te maken van</t>
    </r>
  </si>
  <si>
    <r>
      <t xml:space="preserve">Een enkelvoudig histogram geeft een beeld van de verdeling van de waarden in een tijdreeks door het waardebereik in intervallen op te delen, per interval de </t>
    </r>
    <r>
      <rPr>
        <i/>
        <sz val="11"/>
        <color theme="1"/>
        <rFont val="Calibri"/>
        <family val="2"/>
        <scheme val="minor"/>
      </rPr>
      <t>frequentie</t>
    </r>
    <r>
      <rPr>
        <sz val="11"/>
        <color theme="1"/>
        <rFont val="Calibri"/>
        <family val="2"/>
        <scheme val="minor"/>
      </rPr>
      <t xml:space="preserve"> (= het aantal waarden in de reeks</t>
    </r>
  </si>
  <si>
    <t>dat op dat interval ligt) te bepalen en vervolgens die frequenties te visualiseren in een staafdiagram. Om een histogram te maken moet je dus (a) de intervallen bepalen en (b) per interval de frequentie</t>
  </si>
  <si>
    <r>
      <t>Merk op</t>
    </r>
    <r>
      <rPr>
        <i/>
        <sz val="11"/>
        <color theme="1"/>
        <rFont val="Calibri"/>
        <family val="2"/>
        <scheme val="minor"/>
      </rPr>
      <t>: De uitdaging is dat het waardebereik van de tijdreeks niet van tevoren bekend is omdat de gebruiker steeds andere invoerwaarden voor het model kan aangeven.</t>
    </r>
  </si>
  <si>
    <t>berekent dit. Let op het gebruik van de "concatenatie"-operator &amp;. Deze operator plakt twee strings aan elkaar, dus "&gt;"&amp;B8 is gelijk aan "&gt;2.58" als in cel B8 de waarde 2.58 staat. Zie ook de uitleg</t>
  </si>
  <si>
    <t>Totaal:</t>
  </si>
  <si>
    <t>Aantal observaties:</t>
  </si>
  <si>
    <t>De totalen dienen enkel ter controle. De som van de frequenties moet gelijk zijn aan het totaal aantal waarnemingen.</t>
  </si>
  <si>
    <t xml:space="preserve">N.B. </t>
  </si>
  <si>
    <t>Bij afwijking worden de cellen rood. Door dit soort automatische controles in te bouwen vergroot je de betrouwbaarheid van je model.</t>
  </si>
  <si>
    <r>
      <t xml:space="preserve">m.b.t. </t>
    </r>
    <r>
      <rPr>
        <b/>
        <sz val="11"/>
        <color theme="1"/>
        <rFont val="Calibri"/>
        <family val="2"/>
        <scheme val="minor"/>
      </rPr>
      <t>Histogrammen</t>
    </r>
    <r>
      <rPr>
        <sz val="11"/>
        <color theme="1"/>
        <rFont val="Calibri"/>
        <family val="2"/>
        <scheme val="minor"/>
      </rPr>
      <t xml:space="preserve"> in de Excel-uitwerking bij het wiki-artikel </t>
    </r>
    <r>
      <rPr>
        <b/>
        <sz val="11"/>
        <color theme="1"/>
        <rFont val="Calibri"/>
        <family val="2"/>
        <scheme val="minor"/>
      </rPr>
      <t>Kansverdeling</t>
    </r>
    <r>
      <rPr>
        <sz val="11"/>
        <color theme="1"/>
        <rFont val="Calibri"/>
        <family val="2"/>
        <scheme val="minor"/>
      </rPr>
      <t>.</t>
    </r>
  </si>
  <si>
    <r>
      <t xml:space="preserve">Histogrammen </t>
    </r>
    <r>
      <rPr>
        <i/>
        <sz val="12"/>
        <color theme="1"/>
        <rFont val="Calibri"/>
        <family val="2"/>
        <scheme val="minor"/>
      </rPr>
      <t>(voor het gemak -- vergelijkbare uitleg staat ook in de bovengenoemde uitwerking)</t>
    </r>
  </si>
  <si>
    <t>Kantelpunt driehoeksverdeling: d = (c-a)/(b-a)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</si>
</sst>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8" x14ac:knownFonts="1">
    <font>
      <sz val="11"/>
      <color theme="1"/>
      <name val="Calibri"/>
      <family val="2"/>
      <scheme val="minor"/>
    </font>
    <font>
      <b/>
      <sz val="11"/>
      <color theme="1"/>
      <name val="Calibri"/>
      <family val="2"/>
      <scheme val="minor"/>
    </font>
    <font>
      <sz val="11"/>
      <color theme="1"/>
      <name val="Calibri"/>
      <family val="2"/>
      <scheme val="minor"/>
    </font>
    <font>
      <i/>
      <sz val="11"/>
      <color theme="1"/>
      <name val="Calibri"/>
      <family val="2"/>
      <scheme val="minor"/>
    </font>
    <font>
      <b/>
      <i/>
      <sz val="11"/>
      <color theme="1"/>
      <name val="Calibri"/>
      <family val="2"/>
      <scheme val="minor"/>
    </font>
    <font>
      <b/>
      <sz val="11"/>
      <color theme="4" tint="-0.249977111117893"/>
      <name val="Calibri"/>
      <family val="2"/>
      <scheme val="minor"/>
    </font>
    <font>
      <b/>
      <sz val="12"/>
      <color theme="1"/>
      <name val="Calibri"/>
      <family val="2"/>
      <scheme val="minor"/>
    </font>
    <font>
      <b/>
      <sz val="14"/>
      <color theme="1"/>
      <name val="Calibri"/>
      <family val="2"/>
      <scheme val="minor"/>
    </font>
    <font>
      <sz val="11"/>
      <color theme="1"/>
      <name val="Calibri"/>
      <family val="2"/>
    </font>
    <font>
      <sz val="10.8"/>
      <color theme="1"/>
      <name val="Calibri"/>
      <family val="2"/>
    </font>
    <font>
      <sz val="9"/>
      <color indexed="81"/>
      <name val="Tahoma"/>
      <family val="2"/>
    </font>
    <font>
      <b/>
      <sz val="9"/>
      <color indexed="81"/>
      <name val="Tahoma"/>
      <family val="2"/>
    </font>
    <font>
      <vertAlign val="subscript"/>
      <sz val="11"/>
      <color theme="1"/>
      <name val="Calibri"/>
      <family val="2"/>
      <scheme val="minor"/>
    </font>
    <font>
      <sz val="11"/>
      <color theme="1"/>
      <name val="Symbol"/>
      <family val="1"/>
      <charset val="2"/>
    </font>
    <font>
      <i/>
      <sz val="11"/>
      <color theme="1"/>
      <name val="Calibri"/>
      <family val="2"/>
    </font>
    <font>
      <i/>
      <sz val="10"/>
      <color theme="1"/>
      <name val="Calibri"/>
      <family val="2"/>
      <scheme val="minor"/>
    </font>
    <font>
      <sz val="10"/>
      <color theme="1"/>
      <name val="Calibri"/>
      <family val="2"/>
      <scheme val="minor"/>
    </font>
    <font>
      <i/>
      <sz val="12"/>
      <color theme="1"/>
      <name val="Calibri"/>
      <family val="2"/>
      <scheme val="minor"/>
    </font>
  </fonts>
  <fills count="11">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3" tint="0.79998168889431442"/>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8" tint="0.59999389629810485"/>
        <bgColor indexed="64"/>
      </patternFill>
    </fill>
  </fills>
  <borders count="2">
    <border>
      <left/>
      <right/>
      <top/>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9" fontId="2" fillId="0" borderId="0" applyFont="0" applyFill="0" applyBorder="0" applyAlignment="0" applyProtection="0"/>
  </cellStyleXfs>
  <cellXfs count="35">
    <xf numFmtId="0" fontId="0" fillId="0" borderId="0" xfId="0"/>
    <xf numFmtId="0" fontId="1" fillId="0" borderId="0" xfId="0" applyFont="1"/>
    <xf numFmtId="2" fontId="0" fillId="2" borderId="0" xfId="0" applyNumberFormat="1" applyFill="1"/>
    <xf numFmtId="2" fontId="0" fillId="0" borderId="0" xfId="0" applyNumberFormat="1"/>
    <xf numFmtId="0" fontId="1" fillId="0" borderId="0" xfId="0" applyFont="1" applyAlignment="1">
      <alignment horizontal="right"/>
    </xf>
    <xf numFmtId="0" fontId="4" fillId="0" borderId="0" xfId="0" applyFont="1"/>
    <xf numFmtId="0" fontId="0" fillId="0" borderId="0" xfId="0" applyFont="1"/>
    <xf numFmtId="0" fontId="5" fillId="3" borderId="1" xfId="0" applyFont="1" applyFill="1" applyBorder="1"/>
    <xf numFmtId="0" fontId="0" fillId="4" borderId="0" xfId="0" applyFill="1"/>
    <xf numFmtId="0" fontId="6" fillId="0" borderId="0" xfId="0" applyFont="1"/>
    <xf numFmtId="0" fontId="7" fillId="0" borderId="0" xfId="0" applyFont="1"/>
    <xf numFmtId="0" fontId="0" fillId="0" borderId="0" xfId="0" applyAlignment="1">
      <alignment horizontal="right"/>
    </xf>
    <xf numFmtId="2" fontId="0" fillId="4" borderId="0" xfId="0" applyNumberFormat="1" applyFill="1"/>
    <xf numFmtId="0" fontId="8" fillId="0" borderId="0" xfId="0" applyFont="1"/>
    <xf numFmtId="0" fontId="8" fillId="0" borderId="0" xfId="0" applyFont="1" applyAlignment="1">
      <alignment horizontal="right"/>
    </xf>
    <xf numFmtId="0" fontId="8" fillId="0" borderId="0" xfId="0" applyFont="1" applyFill="1" applyBorder="1" applyAlignment="1">
      <alignment horizontal="right"/>
    </xf>
    <xf numFmtId="0" fontId="1" fillId="0" borderId="0" xfId="0" applyFont="1" applyFill="1"/>
    <xf numFmtId="164" fontId="0" fillId="7" borderId="0" xfId="0" applyNumberFormat="1" applyFont="1" applyFill="1"/>
    <xf numFmtId="164" fontId="0" fillId="7" borderId="0" xfId="0" applyNumberFormat="1" applyFill="1"/>
    <xf numFmtId="0" fontId="0" fillId="10" borderId="0" xfId="0" applyFill="1"/>
    <xf numFmtId="0" fontId="3" fillId="0" borderId="0" xfId="0" applyFont="1" applyAlignment="1">
      <alignment horizontal="right"/>
    </xf>
    <xf numFmtId="1" fontId="0" fillId="0" borderId="0" xfId="0" applyNumberFormat="1"/>
    <xf numFmtId="1" fontId="0" fillId="7" borderId="0" xfId="0" applyNumberFormat="1" applyFill="1"/>
    <xf numFmtId="1" fontId="0" fillId="2" borderId="0" xfId="0" applyNumberFormat="1" applyFill="1"/>
    <xf numFmtId="0" fontId="3" fillId="8" borderId="0" xfId="0" applyFont="1" applyFill="1"/>
    <xf numFmtId="2" fontId="0" fillId="8" borderId="0" xfId="0" applyNumberFormat="1" applyFill="1"/>
    <xf numFmtId="0" fontId="1" fillId="10" borderId="0" xfId="0" applyFont="1" applyFill="1"/>
    <xf numFmtId="0" fontId="1" fillId="10" borderId="0" xfId="0" applyFont="1" applyFill="1" applyBorder="1" applyAlignment="1">
      <alignment horizontal="right"/>
    </xf>
    <xf numFmtId="1" fontId="0" fillId="10" borderId="0" xfId="0" applyNumberFormat="1" applyFill="1"/>
    <xf numFmtId="165" fontId="0" fillId="10" borderId="0" xfId="1" applyNumberFormat="1" applyFont="1" applyFill="1"/>
    <xf numFmtId="0" fontId="16" fillId="0" borderId="0" xfId="0" applyFont="1"/>
    <xf numFmtId="0" fontId="15" fillId="0" borderId="0" xfId="0" applyFont="1" applyAlignment="1">
      <alignment horizontal="right"/>
    </xf>
    <xf numFmtId="0" fontId="1" fillId="6" borderId="0" xfId="0" applyFont="1" applyFill="1" applyAlignment="1">
      <alignment horizontal="center"/>
    </xf>
    <xf numFmtId="0" fontId="1" fillId="5" borderId="0" xfId="0" applyFont="1" applyFill="1" applyAlignment="1">
      <alignment horizontal="center"/>
    </xf>
    <xf numFmtId="0" fontId="4" fillId="9" borderId="0" xfId="0" applyFont="1" applyFill="1" applyAlignment="1">
      <alignment horizontal="center"/>
    </xf>
  </cellXfs>
  <cellStyles count="2">
    <cellStyle name="Normal" xfId="0" builtinId="0"/>
    <cellStyle name="Percent" xfId="1" builtinId="5"/>
  </cellStyles>
  <dxfs count="10">
    <dxf>
      <font>
        <b/>
        <i val="0"/>
        <color auto="1"/>
      </font>
      <fill>
        <patternFill>
          <bgColor rgb="FFFF0000"/>
        </patternFill>
      </fill>
    </dxf>
    <dxf>
      <fill>
        <patternFill>
          <bgColor rgb="FF92D050"/>
        </patternFill>
      </fill>
    </dxf>
    <dxf>
      <font>
        <b/>
        <i val="0"/>
        <color auto="1"/>
      </font>
      <fill>
        <patternFill>
          <bgColor rgb="FFFF0000"/>
        </patternFill>
      </fill>
    </dxf>
    <dxf>
      <fill>
        <patternFill>
          <bgColor rgb="FF92D050"/>
        </patternFill>
      </fill>
    </dxf>
    <dxf>
      <font>
        <b/>
        <i val="0"/>
        <color auto="1"/>
      </font>
      <fill>
        <patternFill>
          <bgColor rgb="FFFF0000"/>
        </patternFill>
      </fill>
    </dxf>
    <dxf>
      <fill>
        <patternFill>
          <bgColor rgb="FF92D050"/>
        </patternFill>
      </fill>
    </dxf>
    <dxf>
      <font>
        <b/>
        <i val="0"/>
        <color auto="1"/>
      </font>
      <fill>
        <patternFill>
          <bgColor rgb="FFFF0000"/>
        </patternFill>
      </fill>
    </dxf>
    <dxf>
      <fill>
        <patternFill>
          <bgColor rgb="FF92D050"/>
        </patternFill>
      </fill>
    </dxf>
    <dxf>
      <font>
        <b/>
        <i val="0"/>
        <color auto="1"/>
      </font>
      <fill>
        <patternFill>
          <bgColor rgb="FFFF00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a:pPr>
            <a:r>
              <a:rPr lang="nl-NL" sz="1300"/>
              <a:t>Histogram Tussenaankomsttijd</a:t>
            </a:r>
          </a:p>
        </c:rich>
      </c:tx>
      <c:layout/>
      <c:overlay val="0"/>
    </c:title>
    <c:autoTitleDeleted val="0"/>
    <c:plotArea>
      <c:layout/>
      <c:barChart>
        <c:barDir val="col"/>
        <c:grouping val="clustered"/>
        <c:varyColors val="0"/>
        <c:ser>
          <c:idx val="0"/>
          <c:order val="0"/>
          <c:invertIfNegative val="0"/>
          <c:cat>
            <c:numRef>
              <c:f>Model!$M$8:$M$22</c:f>
              <c:numCache>
                <c:formatCode>0.0</c:formatCode>
                <c:ptCount val="15"/>
                <c:pt idx="0">
                  <c:v>0.4</c:v>
                </c:pt>
                <c:pt idx="1">
                  <c:v>0.8</c:v>
                </c:pt>
                <c:pt idx="2">
                  <c:v>1.2000000000000002</c:v>
                </c:pt>
                <c:pt idx="3">
                  <c:v>1.6</c:v>
                </c:pt>
                <c:pt idx="4">
                  <c:v>2</c:v>
                </c:pt>
                <c:pt idx="5">
                  <c:v>2.4000000000000004</c:v>
                </c:pt>
                <c:pt idx="6">
                  <c:v>2.8000000000000003</c:v>
                </c:pt>
                <c:pt idx="7">
                  <c:v>3.2</c:v>
                </c:pt>
                <c:pt idx="8">
                  <c:v>3.6</c:v>
                </c:pt>
                <c:pt idx="9">
                  <c:v>4</c:v>
                </c:pt>
                <c:pt idx="10">
                  <c:v>4.4000000000000004</c:v>
                </c:pt>
                <c:pt idx="11">
                  <c:v>4.8000000000000007</c:v>
                </c:pt>
                <c:pt idx="12">
                  <c:v>5.2</c:v>
                </c:pt>
                <c:pt idx="13">
                  <c:v>5.6000000000000005</c:v>
                </c:pt>
                <c:pt idx="14">
                  <c:v>6</c:v>
                </c:pt>
              </c:numCache>
            </c:numRef>
          </c:cat>
          <c:val>
            <c:numRef>
              <c:f>Model!$O$8:$O$22</c:f>
              <c:numCache>
                <c:formatCode>General</c:formatCode>
                <c:ptCount val="15"/>
                <c:pt idx="0">
                  <c:v>61</c:v>
                </c:pt>
                <c:pt idx="1">
                  <c:v>80</c:v>
                </c:pt>
                <c:pt idx="2">
                  <c:v>76</c:v>
                </c:pt>
                <c:pt idx="3">
                  <c:v>90</c:v>
                </c:pt>
                <c:pt idx="4">
                  <c:v>64</c:v>
                </c:pt>
                <c:pt idx="5">
                  <c:v>60</c:v>
                </c:pt>
                <c:pt idx="6">
                  <c:v>67</c:v>
                </c:pt>
                <c:pt idx="7">
                  <c:v>68</c:v>
                </c:pt>
                <c:pt idx="8">
                  <c:v>56</c:v>
                </c:pt>
                <c:pt idx="9">
                  <c:v>65</c:v>
                </c:pt>
                <c:pt idx="10">
                  <c:v>77</c:v>
                </c:pt>
                <c:pt idx="11">
                  <c:v>64</c:v>
                </c:pt>
                <c:pt idx="12">
                  <c:v>65</c:v>
                </c:pt>
                <c:pt idx="13">
                  <c:v>54</c:v>
                </c:pt>
                <c:pt idx="14">
                  <c:v>54</c:v>
                </c:pt>
              </c:numCache>
            </c:numRef>
          </c:val>
        </c:ser>
        <c:dLbls>
          <c:showLegendKey val="0"/>
          <c:showVal val="0"/>
          <c:showCatName val="0"/>
          <c:showSerName val="0"/>
          <c:showPercent val="0"/>
          <c:showBubbleSize val="0"/>
        </c:dLbls>
        <c:gapWidth val="80"/>
        <c:axId val="120889344"/>
        <c:axId val="146162816"/>
      </c:barChart>
      <c:catAx>
        <c:axId val="120889344"/>
        <c:scaling>
          <c:orientation val="minMax"/>
        </c:scaling>
        <c:delete val="0"/>
        <c:axPos val="b"/>
        <c:numFmt formatCode="0.0" sourceLinked="1"/>
        <c:majorTickMark val="out"/>
        <c:minorTickMark val="none"/>
        <c:tickLblPos val="nextTo"/>
        <c:crossAx val="146162816"/>
        <c:crosses val="autoZero"/>
        <c:auto val="1"/>
        <c:lblAlgn val="ctr"/>
        <c:lblOffset val="100"/>
        <c:noMultiLvlLbl val="0"/>
      </c:catAx>
      <c:valAx>
        <c:axId val="146162816"/>
        <c:scaling>
          <c:orientation val="minMax"/>
        </c:scaling>
        <c:delete val="0"/>
        <c:axPos val="l"/>
        <c:majorGridlines/>
        <c:title>
          <c:tx>
            <c:rich>
              <a:bodyPr rot="-5400000" vert="horz"/>
              <a:lstStyle/>
              <a:p>
                <a:pPr>
                  <a:defRPr/>
                </a:pPr>
                <a:r>
                  <a:rPr lang="nl-NL"/>
                  <a:t>Frequentie</a:t>
                </a:r>
              </a:p>
            </c:rich>
          </c:tx>
          <c:layout/>
          <c:overlay val="0"/>
        </c:title>
        <c:numFmt formatCode="General" sourceLinked="1"/>
        <c:majorTickMark val="out"/>
        <c:minorTickMark val="none"/>
        <c:tickLblPos val="nextTo"/>
        <c:crossAx val="120889344"/>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sz="1300"/>
            </a:pPr>
            <a:r>
              <a:rPr lang="nl-NL" sz="1300"/>
              <a:t>Histogram Behandeltijd</a:t>
            </a:r>
          </a:p>
        </c:rich>
      </c:tx>
      <c:layout/>
      <c:overlay val="0"/>
    </c:title>
    <c:autoTitleDeleted val="0"/>
    <c:plotArea>
      <c:layout/>
      <c:barChart>
        <c:barDir val="col"/>
        <c:grouping val="clustered"/>
        <c:varyColors val="0"/>
        <c:ser>
          <c:idx val="0"/>
          <c:order val="0"/>
          <c:spPr>
            <a:solidFill>
              <a:schemeClr val="accent3">
                <a:lumMod val="75000"/>
              </a:schemeClr>
            </a:solidFill>
          </c:spPr>
          <c:invertIfNegative val="0"/>
          <c:cat>
            <c:numRef>
              <c:f>Model!$M$8:$M$22</c:f>
              <c:numCache>
                <c:formatCode>0.0</c:formatCode>
                <c:ptCount val="15"/>
                <c:pt idx="0">
                  <c:v>0.4</c:v>
                </c:pt>
                <c:pt idx="1">
                  <c:v>0.8</c:v>
                </c:pt>
                <c:pt idx="2">
                  <c:v>1.2000000000000002</c:v>
                </c:pt>
                <c:pt idx="3">
                  <c:v>1.6</c:v>
                </c:pt>
                <c:pt idx="4">
                  <c:v>2</c:v>
                </c:pt>
                <c:pt idx="5">
                  <c:v>2.4000000000000004</c:v>
                </c:pt>
                <c:pt idx="6">
                  <c:v>2.8000000000000003</c:v>
                </c:pt>
                <c:pt idx="7">
                  <c:v>3.2</c:v>
                </c:pt>
                <c:pt idx="8">
                  <c:v>3.6</c:v>
                </c:pt>
                <c:pt idx="9">
                  <c:v>4</c:v>
                </c:pt>
                <c:pt idx="10">
                  <c:v>4.4000000000000004</c:v>
                </c:pt>
                <c:pt idx="11">
                  <c:v>4.8000000000000007</c:v>
                </c:pt>
                <c:pt idx="12">
                  <c:v>5.2</c:v>
                </c:pt>
                <c:pt idx="13">
                  <c:v>5.6000000000000005</c:v>
                </c:pt>
                <c:pt idx="14">
                  <c:v>6</c:v>
                </c:pt>
              </c:numCache>
            </c:numRef>
          </c:cat>
          <c:val>
            <c:numRef>
              <c:f>Model!$S$8:$S$22</c:f>
              <c:numCache>
                <c:formatCode>General</c:formatCode>
                <c:ptCount val="15"/>
                <c:pt idx="0">
                  <c:v>0</c:v>
                </c:pt>
                <c:pt idx="1">
                  <c:v>10</c:v>
                </c:pt>
                <c:pt idx="2">
                  <c:v>64</c:v>
                </c:pt>
                <c:pt idx="3">
                  <c:v>85</c:v>
                </c:pt>
                <c:pt idx="4">
                  <c:v>143</c:v>
                </c:pt>
                <c:pt idx="5">
                  <c:v>133</c:v>
                </c:pt>
                <c:pt idx="6">
                  <c:v>116</c:v>
                </c:pt>
                <c:pt idx="7">
                  <c:v>95</c:v>
                </c:pt>
                <c:pt idx="8">
                  <c:v>99</c:v>
                </c:pt>
                <c:pt idx="9">
                  <c:v>85</c:v>
                </c:pt>
                <c:pt idx="10">
                  <c:v>62</c:v>
                </c:pt>
                <c:pt idx="11">
                  <c:v>36</c:v>
                </c:pt>
                <c:pt idx="12">
                  <c:v>38</c:v>
                </c:pt>
                <c:pt idx="13">
                  <c:v>21</c:v>
                </c:pt>
                <c:pt idx="14">
                  <c:v>14</c:v>
                </c:pt>
              </c:numCache>
            </c:numRef>
          </c:val>
        </c:ser>
        <c:dLbls>
          <c:showLegendKey val="0"/>
          <c:showVal val="0"/>
          <c:showCatName val="0"/>
          <c:showSerName val="0"/>
          <c:showPercent val="0"/>
          <c:showBubbleSize val="0"/>
        </c:dLbls>
        <c:gapWidth val="80"/>
        <c:axId val="149621760"/>
        <c:axId val="150111360"/>
      </c:barChart>
      <c:catAx>
        <c:axId val="149621760"/>
        <c:scaling>
          <c:orientation val="minMax"/>
        </c:scaling>
        <c:delete val="0"/>
        <c:axPos val="b"/>
        <c:numFmt formatCode="0.0" sourceLinked="1"/>
        <c:majorTickMark val="out"/>
        <c:minorTickMark val="none"/>
        <c:tickLblPos val="nextTo"/>
        <c:crossAx val="150111360"/>
        <c:crosses val="autoZero"/>
        <c:auto val="1"/>
        <c:lblAlgn val="ctr"/>
        <c:lblOffset val="100"/>
        <c:noMultiLvlLbl val="0"/>
      </c:catAx>
      <c:valAx>
        <c:axId val="150111360"/>
        <c:scaling>
          <c:orientation val="minMax"/>
        </c:scaling>
        <c:delete val="0"/>
        <c:axPos val="l"/>
        <c:majorGridlines/>
        <c:title>
          <c:tx>
            <c:rich>
              <a:bodyPr rot="-5400000" vert="horz"/>
              <a:lstStyle/>
              <a:p>
                <a:pPr>
                  <a:defRPr sz="400"/>
                </a:pPr>
                <a:r>
                  <a:rPr lang="nl-NL" sz="1000" b="1" i="0" baseline="0">
                    <a:effectLst/>
                  </a:rPr>
                  <a:t>Frequentie</a:t>
                </a:r>
                <a:endParaRPr lang="nl-NL" sz="400">
                  <a:effectLst/>
                </a:endParaRPr>
              </a:p>
            </c:rich>
          </c:tx>
          <c:layout/>
          <c:overlay val="0"/>
        </c:title>
        <c:numFmt formatCode="General" sourceLinked="1"/>
        <c:majorTickMark val="out"/>
        <c:minorTickMark val="none"/>
        <c:tickLblPos val="nextTo"/>
        <c:crossAx val="149621760"/>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nl-NL" sz="1300"/>
              <a:t>Histogram Wachttijd</a:t>
            </a:r>
          </a:p>
        </c:rich>
      </c:tx>
      <c:layout/>
      <c:overlay val="0"/>
    </c:title>
    <c:autoTitleDeleted val="0"/>
    <c:plotArea>
      <c:layout/>
      <c:barChart>
        <c:barDir val="col"/>
        <c:grouping val="clustered"/>
        <c:varyColors val="0"/>
        <c:ser>
          <c:idx val="0"/>
          <c:order val="0"/>
          <c:spPr>
            <a:solidFill>
              <a:schemeClr val="accent6">
                <a:lumMod val="75000"/>
              </a:schemeClr>
            </a:solidFill>
          </c:spPr>
          <c:invertIfNegative val="0"/>
          <c:cat>
            <c:numRef>
              <c:f>Model!$U$7:$U$27</c:f>
              <c:numCache>
                <c:formatCode>0.0</c:formatCode>
                <c:ptCount val="21"/>
                <c:pt idx="0">
                  <c:v>0</c:v>
                </c:pt>
                <c:pt idx="1">
                  <c:v>1.0666666666666667</c:v>
                </c:pt>
                <c:pt idx="2">
                  <c:v>2.1333333333333333</c:v>
                </c:pt>
                <c:pt idx="3">
                  <c:v>3.2</c:v>
                </c:pt>
                <c:pt idx="4">
                  <c:v>4.2666666666666666</c:v>
                </c:pt>
                <c:pt idx="5">
                  <c:v>5.333333333333333</c:v>
                </c:pt>
                <c:pt idx="6">
                  <c:v>6.3999999999999995</c:v>
                </c:pt>
                <c:pt idx="7">
                  <c:v>7.4666666666666659</c:v>
                </c:pt>
                <c:pt idx="8">
                  <c:v>8.5333333333333332</c:v>
                </c:pt>
                <c:pt idx="9">
                  <c:v>9.6</c:v>
                </c:pt>
                <c:pt idx="10">
                  <c:v>10.666666666666666</c:v>
                </c:pt>
                <c:pt idx="11">
                  <c:v>11.733333333333333</c:v>
                </c:pt>
                <c:pt idx="12">
                  <c:v>12.799999999999999</c:v>
                </c:pt>
                <c:pt idx="13">
                  <c:v>13.866666666666665</c:v>
                </c:pt>
                <c:pt idx="14">
                  <c:v>14.933333333333332</c:v>
                </c:pt>
                <c:pt idx="15">
                  <c:v>15.999999999999998</c:v>
                </c:pt>
                <c:pt idx="17" formatCode="0.00">
                  <c:v>1.0666666666666667</c:v>
                </c:pt>
              </c:numCache>
            </c:numRef>
          </c:cat>
          <c:val>
            <c:numRef>
              <c:f>Model!$W$7:$W$22</c:f>
              <c:numCache>
                <c:formatCode>General</c:formatCode>
                <c:ptCount val="16"/>
                <c:pt idx="0">
                  <c:v>317</c:v>
                </c:pt>
                <c:pt idx="1">
                  <c:v>126</c:v>
                </c:pt>
                <c:pt idx="2">
                  <c:v>119</c:v>
                </c:pt>
                <c:pt idx="3">
                  <c:v>103</c:v>
                </c:pt>
                <c:pt idx="4">
                  <c:v>83</c:v>
                </c:pt>
                <c:pt idx="5">
                  <c:v>64</c:v>
                </c:pt>
                <c:pt idx="6">
                  <c:v>44</c:v>
                </c:pt>
                <c:pt idx="7">
                  <c:v>45</c:v>
                </c:pt>
                <c:pt idx="8">
                  <c:v>26</c:v>
                </c:pt>
                <c:pt idx="9">
                  <c:v>24</c:v>
                </c:pt>
                <c:pt idx="10">
                  <c:v>14</c:v>
                </c:pt>
                <c:pt idx="11">
                  <c:v>20</c:v>
                </c:pt>
                <c:pt idx="12">
                  <c:v>10</c:v>
                </c:pt>
                <c:pt idx="13">
                  <c:v>4</c:v>
                </c:pt>
                <c:pt idx="14">
                  <c:v>1</c:v>
                </c:pt>
                <c:pt idx="15">
                  <c:v>1</c:v>
                </c:pt>
              </c:numCache>
            </c:numRef>
          </c:val>
        </c:ser>
        <c:dLbls>
          <c:showLegendKey val="0"/>
          <c:showVal val="0"/>
          <c:showCatName val="0"/>
          <c:showSerName val="0"/>
          <c:showPercent val="0"/>
          <c:showBubbleSize val="0"/>
        </c:dLbls>
        <c:gapWidth val="80"/>
        <c:axId val="158238208"/>
        <c:axId val="158240128"/>
      </c:barChart>
      <c:catAx>
        <c:axId val="158238208"/>
        <c:scaling>
          <c:orientation val="minMax"/>
        </c:scaling>
        <c:delete val="0"/>
        <c:axPos val="b"/>
        <c:numFmt formatCode="0.0" sourceLinked="0"/>
        <c:majorTickMark val="out"/>
        <c:minorTickMark val="none"/>
        <c:tickLblPos val="nextTo"/>
        <c:crossAx val="158240128"/>
        <c:crosses val="autoZero"/>
        <c:auto val="1"/>
        <c:lblAlgn val="ctr"/>
        <c:lblOffset val="100"/>
        <c:noMultiLvlLbl val="0"/>
      </c:catAx>
      <c:valAx>
        <c:axId val="158240128"/>
        <c:scaling>
          <c:orientation val="minMax"/>
        </c:scaling>
        <c:delete val="0"/>
        <c:axPos val="l"/>
        <c:majorGridlines/>
        <c:title>
          <c:tx>
            <c:rich>
              <a:bodyPr rot="-5400000" vert="horz"/>
              <a:lstStyle/>
              <a:p>
                <a:pPr>
                  <a:defRPr/>
                </a:pPr>
                <a:r>
                  <a:rPr lang="nl-NL"/>
                  <a:t>Frequentie</a:t>
                </a:r>
              </a:p>
            </c:rich>
          </c:tx>
          <c:layout/>
          <c:overlay val="0"/>
        </c:title>
        <c:numFmt formatCode="General" sourceLinked="1"/>
        <c:majorTickMark val="out"/>
        <c:minorTickMark val="none"/>
        <c:tickLblPos val="nextTo"/>
        <c:crossAx val="158238208"/>
        <c:crosses val="autoZero"/>
        <c:crossBetween val="between"/>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nl-NL" sz="1300"/>
              <a:t>Histogram leeglooptijd</a:t>
            </a:r>
          </a:p>
        </c:rich>
      </c:tx>
      <c:layout/>
      <c:overlay val="0"/>
    </c:title>
    <c:autoTitleDeleted val="0"/>
    <c:plotArea>
      <c:layout/>
      <c:barChart>
        <c:barDir val="col"/>
        <c:grouping val="clustered"/>
        <c:varyColors val="0"/>
        <c:ser>
          <c:idx val="0"/>
          <c:order val="0"/>
          <c:spPr>
            <a:solidFill>
              <a:schemeClr val="accent5">
                <a:lumMod val="75000"/>
              </a:schemeClr>
            </a:solidFill>
          </c:spPr>
          <c:invertIfNegative val="0"/>
          <c:cat>
            <c:numRef>
              <c:f>Model!$Y$7:$Y$22</c:f>
              <c:numCache>
                <c:formatCode>0.0</c:formatCode>
                <c:ptCount val="16"/>
                <c:pt idx="0">
                  <c:v>0</c:v>
                </c:pt>
                <c:pt idx="1">
                  <c:v>0.4</c:v>
                </c:pt>
                <c:pt idx="2">
                  <c:v>0.8</c:v>
                </c:pt>
                <c:pt idx="3">
                  <c:v>1.2000000000000002</c:v>
                </c:pt>
                <c:pt idx="4">
                  <c:v>1.6</c:v>
                </c:pt>
                <c:pt idx="5">
                  <c:v>2</c:v>
                </c:pt>
                <c:pt idx="6">
                  <c:v>2.4</c:v>
                </c:pt>
                <c:pt idx="7">
                  <c:v>2.8</c:v>
                </c:pt>
                <c:pt idx="8">
                  <c:v>3.1999999999999997</c:v>
                </c:pt>
                <c:pt idx="9">
                  <c:v>3.5999999999999996</c:v>
                </c:pt>
                <c:pt idx="10">
                  <c:v>3.9999999999999996</c:v>
                </c:pt>
                <c:pt idx="11">
                  <c:v>4.3999999999999995</c:v>
                </c:pt>
                <c:pt idx="12">
                  <c:v>4.8</c:v>
                </c:pt>
                <c:pt idx="13">
                  <c:v>5.2</c:v>
                </c:pt>
                <c:pt idx="14">
                  <c:v>5.6000000000000005</c:v>
                </c:pt>
                <c:pt idx="15">
                  <c:v>6.0000000000000009</c:v>
                </c:pt>
              </c:numCache>
            </c:numRef>
          </c:cat>
          <c:val>
            <c:numRef>
              <c:f>Model!$AA$7:$AA$22</c:f>
              <c:numCache>
                <c:formatCode>General</c:formatCode>
                <c:ptCount val="16"/>
                <c:pt idx="0">
                  <c:v>684</c:v>
                </c:pt>
                <c:pt idx="1">
                  <c:v>42</c:v>
                </c:pt>
                <c:pt idx="2">
                  <c:v>47</c:v>
                </c:pt>
                <c:pt idx="3">
                  <c:v>38</c:v>
                </c:pt>
                <c:pt idx="4">
                  <c:v>35</c:v>
                </c:pt>
                <c:pt idx="5">
                  <c:v>33</c:v>
                </c:pt>
                <c:pt idx="6">
                  <c:v>28</c:v>
                </c:pt>
                <c:pt idx="7">
                  <c:v>31</c:v>
                </c:pt>
                <c:pt idx="8">
                  <c:v>26</c:v>
                </c:pt>
                <c:pt idx="9">
                  <c:v>12</c:v>
                </c:pt>
                <c:pt idx="10">
                  <c:v>11</c:v>
                </c:pt>
                <c:pt idx="11">
                  <c:v>6</c:v>
                </c:pt>
                <c:pt idx="12">
                  <c:v>6</c:v>
                </c:pt>
                <c:pt idx="13">
                  <c:v>1</c:v>
                </c:pt>
                <c:pt idx="14">
                  <c:v>0</c:v>
                </c:pt>
                <c:pt idx="15">
                  <c:v>1</c:v>
                </c:pt>
              </c:numCache>
            </c:numRef>
          </c:val>
        </c:ser>
        <c:dLbls>
          <c:showLegendKey val="0"/>
          <c:showVal val="0"/>
          <c:showCatName val="0"/>
          <c:showSerName val="0"/>
          <c:showPercent val="0"/>
          <c:showBubbleSize val="0"/>
        </c:dLbls>
        <c:gapWidth val="80"/>
        <c:axId val="166177408"/>
        <c:axId val="171520768"/>
      </c:barChart>
      <c:catAx>
        <c:axId val="166177408"/>
        <c:scaling>
          <c:orientation val="minMax"/>
        </c:scaling>
        <c:delete val="0"/>
        <c:axPos val="b"/>
        <c:numFmt formatCode="0.0" sourceLinked="0"/>
        <c:majorTickMark val="out"/>
        <c:minorTickMark val="none"/>
        <c:tickLblPos val="nextTo"/>
        <c:crossAx val="171520768"/>
        <c:crosses val="autoZero"/>
        <c:auto val="1"/>
        <c:lblAlgn val="ctr"/>
        <c:lblOffset val="100"/>
        <c:noMultiLvlLbl val="0"/>
      </c:catAx>
      <c:valAx>
        <c:axId val="171520768"/>
        <c:scaling>
          <c:orientation val="minMax"/>
        </c:scaling>
        <c:delete val="0"/>
        <c:axPos val="l"/>
        <c:majorGridlines/>
        <c:title>
          <c:tx>
            <c:rich>
              <a:bodyPr rot="-5400000" vert="horz"/>
              <a:lstStyle/>
              <a:p>
                <a:pPr>
                  <a:defRPr/>
                </a:pPr>
                <a:r>
                  <a:rPr lang="nl-NL"/>
                  <a:t>Frequentie</a:t>
                </a:r>
              </a:p>
            </c:rich>
          </c:tx>
          <c:layout/>
          <c:overlay val="0"/>
        </c:title>
        <c:numFmt formatCode="General" sourceLinked="1"/>
        <c:majorTickMark val="out"/>
        <c:minorTickMark val="none"/>
        <c:tickLblPos val="nextTo"/>
        <c:crossAx val="166177408"/>
        <c:crosses val="autoZero"/>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Wachttijd</c:v>
          </c:tx>
          <c:spPr>
            <a:solidFill>
              <a:schemeClr val="accent6">
                <a:lumMod val="75000"/>
              </a:schemeClr>
            </a:solidFill>
          </c:spPr>
          <c:invertIfNegative val="0"/>
          <c:cat>
            <c:numRef>
              <c:f>Model!$A$7:$A$1007</c:f>
              <c:numCache>
                <c:formatCode>General</c:formatCode>
                <c:ptCount val="10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pt idx="361">
                  <c:v>361</c:v>
                </c:pt>
                <c:pt idx="362">
                  <c:v>362</c:v>
                </c:pt>
                <c:pt idx="363">
                  <c:v>363</c:v>
                </c:pt>
                <c:pt idx="364">
                  <c:v>364</c:v>
                </c:pt>
                <c:pt idx="365">
                  <c:v>365</c:v>
                </c:pt>
                <c:pt idx="366">
                  <c:v>366</c:v>
                </c:pt>
                <c:pt idx="367">
                  <c:v>367</c:v>
                </c:pt>
                <c:pt idx="368">
                  <c:v>368</c:v>
                </c:pt>
                <c:pt idx="369">
                  <c:v>369</c:v>
                </c:pt>
                <c:pt idx="370">
                  <c:v>370</c:v>
                </c:pt>
                <c:pt idx="371">
                  <c:v>371</c:v>
                </c:pt>
                <c:pt idx="372">
                  <c:v>372</c:v>
                </c:pt>
                <c:pt idx="373">
                  <c:v>373</c:v>
                </c:pt>
                <c:pt idx="374">
                  <c:v>374</c:v>
                </c:pt>
                <c:pt idx="375">
                  <c:v>375</c:v>
                </c:pt>
                <c:pt idx="376">
                  <c:v>376</c:v>
                </c:pt>
                <c:pt idx="377">
                  <c:v>377</c:v>
                </c:pt>
                <c:pt idx="378">
                  <c:v>378</c:v>
                </c:pt>
                <c:pt idx="379">
                  <c:v>379</c:v>
                </c:pt>
                <c:pt idx="380">
                  <c:v>380</c:v>
                </c:pt>
                <c:pt idx="381">
                  <c:v>381</c:v>
                </c:pt>
                <c:pt idx="382">
                  <c:v>382</c:v>
                </c:pt>
                <c:pt idx="383">
                  <c:v>383</c:v>
                </c:pt>
                <c:pt idx="384">
                  <c:v>384</c:v>
                </c:pt>
                <c:pt idx="385">
                  <c:v>385</c:v>
                </c:pt>
                <c:pt idx="386">
                  <c:v>386</c:v>
                </c:pt>
                <c:pt idx="387">
                  <c:v>387</c:v>
                </c:pt>
                <c:pt idx="388">
                  <c:v>388</c:v>
                </c:pt>
                <c:pt idx="389">
                  <c:v>389</c:v>
                </c:pt>
                <c:pt idx="390">
                  <c:v>390</c:v>
                </c:pt>
                <c:pt idx="391">
                  <c:v>391</c:v>
                </c:pt>
                <c:pt idx="392">
                  <c:v>392</c:v>
                </c:pt>
                <c:pt idx="393">
                  <c:v>393</c:v>
                </c:pt>
                <c:pt idx="394">
                  <c:v>394</c:v>
                </c:pt>
                <c:pt idx="395">
                  <c:v>395</c:v>
                </c:pt>
                <c:pt idx="396">
                  <c:v>396</c:v>
                </c:pt>
                <c:pt idx="397">
                  <c:v>397</c:v>
                </c:pt>
                <c:pt idx="398">
                  <c:v>398</c:v>
                </c:pt>
                <c:pt idx="399">
                  <c:v>399</c:v>
                </c:pt>
                <c:pt idx="400">
                  <c:v>400</c:v>
                </c:pt>
                <c:pt idx="401">
                  <c:v>401</c:v>
                </c:pt>
                <c:pt idx="402">
                  <c:v>402</c:v>
                </c:pt>
                <c:pt idx="403">
                  <c:v>403</c:v>
                </c:pt>
                <c:pt idx="404">
                  <c:v>404</c:v>
                </c:pt>
                <c:pt idx="405">
                  <c:v>405</c:v>
                </c:pt>
                <c:pt idx="406">
                  <c:v>406</c:v>
                </c:pt>
                <c:pt idx="407">
                  <c:v>407</c:v>
                </c:pt>
                <c:pt idx="408">
                  <c:v>408</c:v>
                </c:pt>
                <c:pt idx="409">
                  <c:v>409</c:v>
                </c:pt>
                <c:pt idx="410">
                  <c:v>410</c:v>
                </c:pt>
                <c:pt idx="411">
                  <c:v>411</c:v>
                </c:pt>
                <c:pt idx="412">
                  <c:v>412</c:v>
                </c:pt>
                <c:pt idx="413">
                  <c:v>413</c:v>
                </c:pt>
                <c:pt idx="414">
                  <c:v>414</c:v>
                </c:pt>
                <c:pt idx="415">
                  <c:v>415</c:v>
                </c:pt>
                <c:pt idx="416">
                  <c:v>416</c:v>
                </c:pt>
                <c:pt idx="417">
                  <c:v>417</c:v>
                </c:pt>
                <c:pt idx="418">
                  <c:v>418</c:v>
                </c:pt>
                <c:pt idx="419">
                  <c:v>419</c:v>
                </c:pt>
                <c:pt idx="420">
                  <c:v>420</c:v>
                </c:pt>
                <c:pt idx="421">
                  <c:v>421</c:v>
                </c:pt>
                <c:pt idx="422">
                  <c:v>422</c:v>
                </c:pt>
                <c:pt idx="423">
                  <c:v>423</c:v>
                </c:pt>
                <c:pt idx="424">
                  <c:v>424</c:v>
                </c:pt>
                <c:pt idx="425">
                  <c:v>425</c:v>
                </c:pt>
                <c:pt idx="426">
                  <c:v>426</c:v>
                </c:pt>
                <c:pt idx="427">
                  <c:v>427</c:v>
                </c:pt>
                <c:pt idx="428">
                  <c:v>428</c:v>
                </c:pt>
                <c:pt idx="429">
                  <c:v>429</c:v>
                </c:pt>
                <c:pt idx="430">
                  <c:v>430</c:v>
                </c:pt>
                <c:pt idx="431">
                  <c:v>431</c:v>
                </c:pt>
                <c:pt idx="432">
                  <c:v>432</c:v>
                </c:pt>
                <c:pt idx="433">
                  <c:v>433</c:v>
                </c:pt>
                <c:pt idx="434">
                  <c:v>434</c:v>
                </c:pt>
                <c:pt idx="435">
                  <c:v>435</c:v>
                </c:pt>
                <c:pt idx="436">
                  <c:v>436</c:v>
                </c:pt>
                <c:pt idx="437">
                  <c:v>437</c:v>
                </c:pt>
                <c:pt idx="438">
                  <c:v>438</c:v>
                </c:pt>
                <c:pt idx="439">
                  <c:v>439</c:v>
                </c:pt>
                <c:pt idx="440">
                  <c:v>440</c:v>
                </c:pt>
                <c:pt idx="441">
                  <c:v>441</c:v>
                </c:pt>
                <c:pt idx="442">
                  <c:v>442</c:v>
                </c:pt>
                <c:pt idx="443">
                  <c:v>443</c:v>
                </c:pt>
                <c:pt idx="444">
                  <c:v>444</c:v>
                </c:pt>
                <c:pt idx="445">
                  <c:v>445</c:v>
                </c:pt>
                <c:pt idx="446">
                  <c:v>446</c:v>
                </c:pt>
                <c:pt idx="447">
                  <c:v>447</c:v>
                </c:pt>
                <c:pt idx="448">
                  <c:v>448</c:v>
                </c:pt>
                <c:pt idx="449">
                  <c:v>449</c:v>
                </c:pt>
                <c:pt idx="450">
                  <c:v>450</c:v>
                </c:pt>
                <c:pt idx="451">
                  <c:v>451</c:v>
                </c:pt>
                <c:pt idx="452">
                  <c:v>452</c:v>
                </c:pt>
                <c:pt idx="453">
                  <c:v>453</c:v>
                </c:pt>
                <c:pt idx="454">
                  <c:v>454</c:v>
                </c:pt>
                <c:pt idx="455">
                  <c:v>455</c:v>
                </c:pt>
                <c:pt idx="456">
                  <c:v>456</c:v>
                </c:pt>
                <c:pt idx="457">
                  <c:v>457</c:v>
                </c:pt>
                <c:pt idx="458">
                  <c:v>458</c:v>
                </c:pt>
                <c:pt idx="459">
                  <c:v>459</c:v>
                </c:pt>
                <c:pt idx="460">
                  <c:v>460</c:v>
                </c:pt>
                <c:pt idx="461">
                  <c:v>461</c:v>
                </c:pt>
                <c:pt idx="462">
                  <c:v>462</c:v>
                </c:pt>
                <c:pt idx="463">
                  <c:v>463</c:v>
                </c:pt>
                <c:pt idx="464">
                  <c:v>464</c:v>
                </c:pt>
                <c:pt idx="465">
                  <c:v>465</c:v>
                </c:pt>
                <c:pt idx="466">
                  <c:v>466</c:v>
                </c:pt>
                <c:pt idx="467">
                  <c:v>467</c:v>
                </c:pt>
                <c:pt idx="468">
                  <c:v>468</c:v>
                </c:pt>
                <c:pt idx="469">
                  <c:v>469</c:v>
                </c:pt>
                <c:pt idx="470">
                  <c:v>470</c:v>
                </c:pt>
                <c:pt idx="471">
                  <c:v>471</c:v>
                </c:pt>
                <c:pt idx="472">
                  <c:v>472</c:v>
                </c:pt>
                <c:pt idx="473">
                  <c:v>473</c:v>
                </c:pt>
                <c:pt idx="474">
                  <c:v>474</c:v>
                </c:pt>
                <c:pt idx="475">
                  <c:v>475</c:v>
                </c:pt>
                <c:pt idx="476">
                  <c:v>476</c:v>
                </c:pt>
                <c:pt idx="477">
                  <c:v>477</c:v>
                </c:pt>
                <c:pt idx="478">
                  <c:v>478</c:v>
                </c:pt>
                <c:pt idx="479">
                  <c:v>479</c:v>
                </c:pt>
                <c:pt idx="480">
                  <c:v>480</c:v>
                </c:pt>
                <c:pt idx="481">
                  <c:v>481</c:v>
                </c:pt>
                <c:pt idx="482">
                  <c:v>482</c:v>
                </c:pt>
                <c:pt idx="483">
                  <c:v>483</c:v>
                </c:pt>
                <c:pt idx="484">
                  <c:v>484</c:v>
                </c:pt>
                <c:pt idx="485">
                  <c:v>485</c:v>
                </c:pt>
                <c:pt idx="486">
                  <c:v>486</c:v>
                </c:pt>
                <c:pt idx="487">
                  <c:v>487</c:v>
                </c:pt>
                <c:pt idx="488">
                  <c:v>488</c:v>
                </c:pt>
                <c:pt idx="489">
                  <c:v>489</c:v>
                </c:pt>
                <c:pt idx="490">
                  <c:v>490</c:v>
                </c:pt>
                <c:pt idx="491">
                  <c:v>491</c:v>
                </c:pt>
                <c:pt idx="492">
                  <c:v>492</c:v>
                </c:pt>
                <c:pt idx="493">
                  <c:v>493</c:v>
                </c:pt>
                <c:pt idx="494">
                  <c:v>494</c:v>
                </c:pt>
                <c:pt idx="495">
                  <c:v>495</c:v>
                </c:pt>
                <c:pt idx="496">
                  <c:v>496</c:v>
                </c:pt>
                <c:pt idx="497">
                  <c:v>497</c:v>
                </c:pt>
                <c:pt idx="498">
                  <c:v>498</c:v>
                </c:pt>
                <c:pt idx="499">
                  <c:v>499</c:v>
                </c:pt>
                <c:pt idx="500">
                  <c:v>500</c:v>
                </c:pt>
                <c:pt idx="501">
                  <c:v>501</c:v>
                </c:pt>
                <c:pt idx="502">
                  <c:v>502</c:v>
                </c:pt>
                <c:pt idx="503">
                  <c:v>503</c:v>
                </c:pt>
                <c:pt idx="504">
                  <c:v>504</c:v>
                </c:pt>
                <c:pt idx="505">
                  <c:v>505</c:v>
                </c:pt>
                <c:pt idx="506">
                  <c:v>506</c:v>
                </c:pt>
                <c:pt idx="507">
                  <c:v>507</c:v>
                </c:pt>
                <c:pt idx="508">
                  <c:v>508</c:v>
                </c:pt>
                <c:pt idx="509">
                  <c:v>509</c:v>
                </c:pt>
                <c:pt idx="510">
                  <c:v>510</c:v>
                </c:pt>
                <c:pt idx="511">
                  <c:v>511</c:v>
                </c:pt>
                <c:pt idx="512">
                  <c:v>512</c:v>
                </c:pt>
                <c:pt idx="513">
                  <c:v>513</c:v>
                </c:pt>
                <c:pt idx="514">
                  <c:v>514</c:v>
                </c:pt>
                <c:pt idx="515">
                  <c:v>515</c:v>
                </c:pt>
                <c:pt idx="516">
                  <c:v>516</c:v>
                </c:pt>
                <c:pt idx="517">
                  <c:v>517</c:v>
                </c:pt>
                <c:pt idx="518">
                  <c:v>518</c:v>
                </c:pt>
                <c:pt idx="519">
                  <c:v>519</c:v>
                </c:pt>
                <c:pt idx="520">
                  <c:v>520</c:v>
                </c:pt>
                <c:pt idx="521">
                  <c:v>521</c:v>
                </c:pt>
                <c:pt idx="522">
                  <c:v>522</c:v>
                </c:pt>
                <c:pt idx="523">
                  <c:v>523</c:v>
                </c:pt>
                <c:pt idx="524">
                  <c:v>524</c:v>
                </c:pt>
                <c:pt idx="525">
                  <c:v>525</c:v>
                </c:pt>
                <c:pt idx="526">
                  <c:v>526</c:v>
                </c:pt>
                <c:pt idx="527">
                  <c:v>527</c:v>
                </c:pt>
                <c:pt idx="528">
                  <c:v>528</c:v>
                </c:pt>
                <c:pt idx="529">
                  <c:v>529</c:v>
                </c:pt>
                <c:pt idx="530">
                  <c:v>530</c:v>
                </c:pt>
                <c:pt idx="531">
                  <c:v>531</c:v>
                </c:pt>
                <c:pt idx="532">
                  <c:v>532</c:v>
                </c:pt>
                <c:pt idx="533">
                  <c:v>533</c:v>
                </c:pt>
                <c:pt idx="534">
                  <c:v>534</c:v>
                </c:pt>
                <c:pt idx="535">
                  <c:v>535</c:v>
                </c:pt>
                <c:pt idx="536">
                  <c:v>536</c:v>
                </c:pt>
                <c:pt idx="537">
                  <c:v>537</c:v>
                </c:pt>
                <c:pt idx="538">
                  <c:v>538</c:v>
                </c:pt>
                <c:pt idx="539">
                  <c:v>539</c:v>
                </c:pt>
                <c:pt idx="540">
                  <c:v>540</c:v>
                </c:pt>
                <c:pt idx="541">
                  <c:v>541</c:v>
                </c:pt>
                <c:pt idx="542">
                  <c:v>542</c:v>
                </c:pt>
                <c:pt idx="543">
                  <c:v>543</c:v>
                </c:pt>
                <c:pt idx="544">
                  <c:v>544</c:v>
                </c:pt>
                <c:pt idx="545">
                  <c:v>545</c:v>
                </c:pt>
                <c:pt idx="546">
                  <c:v>546</c:v>
                </c:pt>
                <c:pt idx="547">
                  <c:v>547</c:v>
                </c:pt>
                <c:pt idx="548">
                  <c:v>548</c:v>
                </c:pt>
                <c:pt idx="549">
                  <c:v>549</c:v>
                </c:pt>
                <c:pt idx="550">
                  <c:v>550</c:v>
                </c:pt>
                <c:pt idx="551">
                  <c:v>551</c:v>
                </c:pt>
                <c:pt idx="552">
                  <c:v>552</c:v>
                </c:pt>
                <c:pt idx="553">
                  <c:v>553</c:v>
                </c:pt>
                <c:pt idx="554">
                  <c:v>554</c:v>
                </c:pt>
                <c:pt idx="555">
                  <c:v>555</c:v>
                </c:pt>
                <c:pt idx="556">
                  <c:v>556</c:v>
                </c:pt>
                <c:pt idx="557">
                  <c:v>557</c:v>
                </c:pt>
                <c:pt idx="558">
                  <c:v>558</c:v>
                </c:pt>
                <c:pt idx="559">
                  <c:v>559</c:v>
                </c:pt>
                <c:pt idx="560">
                  <c:v>560</c:v>
                </c:pt>
                <c:pt idx="561">
                  <c:v>561</c:v>
                </c:pt>
                <c:pt idx="562">
                  <c:v>562</c:v>
                </c:pt>
                <c:pt idx="563">
                  <c:v>563</c:v>
                </c:pt>
                <c:pt idx="564">
                  <c:v>564</c:v>
                </c:pt>
                <c:pt idx="565">
                  <c:v>565</c:v>
                </c:pt>
                <c:pt idx="566">
                  <c:v>566</c:v>
                </c:pt>
                <c:pt idx="567">
                  <c:v>567</c:v>
                </c:pt>
                <c:pt idx="568">
                  <c:v>568</c:v>
                </c:pt>
                <c:pt idx="569">
                  <c:v>569</c:v>
                </c:pt>
                <c:pt idx="570">
                  <c:v>570</c:v>
                </c:pt>
                <c:pt idx="571">
                  <c:v>571</c:v>
                </c:pt>
                <c:pt idx="572">
                  <c:v>572</c:v>
                </c:pt>
                <c:pt idx="573">
                  <c:v>573</c:v>
                </c:pt>
                <c:pt idx="574">
                  <c:v>574</c:v>
                </c:pt>
                <c:pt idx="575">
                  <c:v>575</c:v>
                </c:pt>
                <c:pt idx="576">
                  <c:v>576</c:v>
                </c:pt>
                <c:pt idx="577">
                  <c:v>577</c:v>
                </c:pt>
                <c:pt idx="578">
                  <c:v>578</c:v>
                </c:pt>
                <c:pt idx="579">
                  <c:v>579</c:v>
                </c:pt>
                <c:pt idx="580">
                  <c:v>580</c:v>
                </c:pt>
                <c:pt idx="581">
                  <c:v>581</c:v>
                </c:pt>
                <c:pt idx="582">
                  <c:v>582</c:v>
                </c:pt>
                <c:pt idx="583">
                  <c:v>583</c:v>
                </c:pt>
                <c:pt idx="584">
                  <c:v>584</c:v>
                </c:pt>
                <c:pt idx="585">
                  <c:v>585</c:v>
                </c:pt>
                <c:pt idx="586">
                  <c:v>586</c:v>
                </c:pt>
                <c:pt idx="587">
                  <c:v>587</c:v>
                </c:pt>
                <c:pt idx="588">
                  <c:v>588</c:v>
                </c:pt>
                <c:pt idx="589">
                  <c:v>589</c:v>
                </c:pt>
                <c:pt idx="590">
                  <c:v>590</c:v>
                </c:pt>
                <c:pt idx="591">
                  <c:v>591</c:v>
                </c:pt>
                <c:pt idx="592">
                  <c:v>592</c:v>
                </c:pt>
                <c:pt idx="593">
                  <c:v>593</c:v>
                </c:pt>
                <c:pt idx="594">
                  <c:v>594</c:v>
                </c:pt>
                <c:pt idx="595">
                  <c:v>595</c:v>
                </c:pt>
                <c:pt idx="596">
                  <c:v>596</c:v>
                </c:pt>
                <c:pt idx="597">
                  <c:v>597</c:v>
                </c:pt>
                <c:pt idx="598">
                  <c:v>598</c:v>
                </c:pt>
                <c:pt idx="599">
                  <c:v>599</c:v>
                </c:pt>
                <c:pt idx="600">
                  <c:v>600</c:v>
                </c:pt>
                <c:pt idx="601">
                  <c:v>601</c:v>
                </c:pt>
                <c:pt idx="602">
                  <c:v>602</c:v>
                </c:pt>
                <c:pt idx="603">
                  <c:v>603</c:v>
                </c:pt>
                <c:pt idx="604">
                  <c:v>604</c:v>
                </c:pt>
                <c:pt idx="605">
                  <c:v>605</c:v>
                </c:pt>
                <c:pt idx="606">
                  <c:v>606</c:v>
                </c:pt>
                <c:pt idx="607">
                  <c:v>607</c:v>
                </c:pt>
                <c:pt idx="608">
                  <c:v>608</c:v>
                </c:pt>
                <c:pt idx="609">
                  <c:v>609</c:v>
                </c:pt>
                <c:pt idx="610">
                  <c:v>610</c:v>
                </c:pt>
                <c:pt idx="611">
                  <c:v>611</c:v>
                </c:pt>
                <c:pt idx="612">
                  <c:v>612</c:v>
                </c:pt>
                <c:pt idx="613">
                  <c:v>613</c:v>
                </c:pt>
                <c:pt idx="614">
                  <c:v>614</c:v>
                </c:pt>
                <c:pt idx="615">
                  <c:v>615</c:v>
                </c:pt>
                <c:pt idx="616">
                  <c:v>616</c:v>
                </c:pt>
                <c:pt idx="617">
                  <c:v>617</c:v>
                </c:pt>
                <c:pt idx="618">
                  <c:v>618</c:v>
                </c:pt>
                <c:pt idx="619">
                  <c:v>619</c:v>
                </c:pt>
                <c:pt idx="620">
                  <c:v>620</c:v>
                </c:pt>
                <c:pt idx="621">
                  <c:v>621</c:v>
                </c:pt>
                <c:pt idx="622">
                  <c:v>622</c:v>
                </c:pt>
                <c:pt idx="623">
                  <c:v>623</c:v>
                </c:pt>
                <c:pt idx="624">
                  <c:v>624</c:v>
                </c:pt>
                <c:pt idx="625">
                  <c:v>625</c:v>
                </c:pt>
                <c:pt idx="626">
                  <c:v>626</c:v>
                </c:pt>
                <c:pt idx="627">
                  <c:v>627</c:v>
                </c:pt>
                <c:pt idx="628">
                  <c:v>628</c:v>
                </c:pt>
                <c:pt idx="629">
                  <c:v>629</c:v>
                </c:pt>
                <c:pt idx="630">
                  <c:v>630</c:v>
                </c:pt>
                <c:pt idx="631">
                  <c:v>631</c:v>
                </c:pt>
                <c:pt idx="632">
                  <c:v>632</c:v>
                </c:pt>
                <c:pt idx="633">
                  <c:v>633</c:v>
                </c:pt>
                <c:pt idx="634">
                  <c:v>634</c:v>
                </c:pt>
                <c:pt idx="635">
                  <c:v>635</c:v>
                </c:pt>
                <c:pt idx="636">
                  <c:v>636</c:v>
                </c:pt>
                <c:pt idx="637">
                  <c:v>637</c:v>
                </c:pt>
                <c:pt idx="638">
                  <c:v>638</c:v>
                </c:pt>
                <c:pt idx="639">
                  <c:v>639</c:v>
                </c:pt>
                <c:pt idx="640">
                  <c:v>640</c:v>
                </c:pt>
                <c:pt idx="641">
                  <c:v>641</c:v>
                </c:pt>
                <c:pt idx="642">
                  <c:v>642</c:v>
                </c:pt>
                <c:pt idx="643">
                  <c:v>643</c:v>
                </c:pt>
                <c:pt idx="644">
                  <c:v>644</c:v>
                </c:pt>
                <c:pt idx="645">
                  <c:v>645</c:v>
                </c:pt>
                <c:pt idx="646">
                  <c:v>646</c:v>
                </c:pt>
                <c:pt idx="647">
                  <c:v>647</c:v>
                </c:pt>
                <c:pt idx="648">
                  <c:v>648</c:v>
                </c:pt>
                <c:pt idx="649">
                  <c:v>649</c:v>
                </c:pt>
                <c:pt idx="650">
                  <c:v>650</c:v>
                </c:pt>
                <c:pt idx="651">
                  <c:v>651</c:v>
                </c:pt>
                <c:pt idx="652">
                  <c:v>652</c:v>
                </c:pt>
                <c:pt idx="653">
                  <c:v>653</c:v>
                </c:pt>
                <c:pt idx="654">
                  <c:v>654</c:v>
                </c:pt>
                <c:pt idx="655">
                  <c:v>655</c:v>
                </c:pt>
                <c:pt idx="656">
                  <c:v>656</c:v>
                </c:pt>
                <c:pt idx="657">
                  <c:v>657</c:v>
                </c:pt>
                <c:pt idx="658">
                  <c:v>658</c:v>
                </c:pt>
                <c:pt idx="659">
                  <c:v>659</c:v>
                </c:pt>
                <c:pt idx="660">
                  <c:v>660</c:v>
                </c:pt>
                <c:pt idx="661">
                  <c:v>661</c:v>
                </c:pt>
                <c:pt idx="662">
                  <c:v>662</c:v>
                </c:pt>
                <c:pt idx="663">
                  <c:v>663</c:v>
                </c:pt>
                <c:pt idx="664">
                  <c:v>664</c:v>
                </c:pt>
                <c:pt idx="665">
                  <c:v>665</c:v>
                </c:pt>
                <c:pt idx="666">
                  <c:v>666</c:v>
                </c:pt>
                <c:pt idx="667">
                  <c:v>667</c:v>
                </c:pt>
                <c:pt idx="668">
                  <c:v>668</c:v>
                </c:pt>
                <c:pt idx="669">
                  <c:v>669</c:v>
                </c:pt>
                <c:pt idx="670">
                  <c:v>670</c:v>
                </c:pt>
                <c:pt idx="671">
                  <c:v>671</c:v>
                </c:pt>
                <c:pt idx="672">
                  <c:v>672</c:v>
                </c:pt>
                <c:pt idx="673">
                  <c:v>673</c:v>
                </c:pt>
                <c:pt idx="674">
                  <c:v>674</c:v>
                </c:pt>
                <c:pt idx="675">
                  <c:v>675</c:v>
                </c:pt>
                <c:pt idx="676">
                  <c:v>676</c:v>
                </c:pt>
                <c:pt idx="677">
                  <c:v>677</c:v>
                </c:pt>
                <c:pt idx="678">
                  <c:v>678</c:v>
                </c:pt>
                <c:pt idx="679">
                  <c:v>679</c:v>
                </c:pt>
                <c:pt idx="680">
                  <c:v>680</c:v>
                </c:pt>
                <c:pt idx="681">
                  <c:v>681</c:v>
                </c:pt>
                <c:pt idx="682">
                  <c:v>682</c:v>
                </c:pt>
                <c:pt idx="683">
                  <c:v>683</c:v>
                </c:pt>
                <c:pt idx="684">
                  <c:v>684</c:v>
                </c:pt>
                <c:pt idx="685">
                  <c:v>685</c:v>
                </c:pt>
                <c:pt idx="686">
                  <c:v>686</c:v>
                </c:pt>
                <c:pt idx="687">
                  <c:v>687</c:v>
                </c:pt>
                <c:pt idx="688">
                  <c:v>688</c:v>
                </c:pt>
                <c:pt idx="689">
                  <c:v>689</c:v>
                </c:pt>
                <c:pt idx="690">
                  <c:v>690</c:v>
                </c:pt>
                <c:pt idx="691">
                  <c:v>691</c:v>
                </c:pt>
                <c:pt idx="692">
                  <c:v>692</c:v>
                </c:pt>
                <c:pt idx="693">
                  <c:v>693</c:v>
                </c:pt>
                <c:pt idx="694">
                  <c:v>694</c:v>
                </c:pt>
                <c:pt idx="695">
                  <c:v>695</c:v>
                </c:pt>
                <c:pt idx="696">
                  <c:v>696</c:v>
                </c:pt>
                <c:pt idx="697">
                  <c:v>697</c:v>
                </c:pt>
                <c:pt idx="698">
                  <c:v>698</c:v>
                </c:pt>
                <c:pt idx="699">
                  <c:v>699</c:v>
                </c:pt>
                <c:pt idx="700">
                  <c:v>700</c:v>
                </c:pt>
                <c:pt idx="701">
                  <c:v>701</c:v>
                </c:pt>
                <c:pt idx="702">
                  <c:v>702</c:v>
                </c:pt>
                <c:pt idx="703">
                  <c:v>703</c:v>
                </c:pt>
                <c:pt idx="704">
                  <c:v>704</c:v>
                </c:pt>
                <c:pt idx="705">
                  <c:v>705</c:v>
                </c:pt>
                <c:pt idx="706">
                  <c:v>706</c:v>
                </c:pt>
                <c:pt idx="707">
                  <c:v>707</c:v>
                </c:pt>
                <c:pt idx="708">
                  <c:v>708</c:v>
                </c:pt>
                <c:pt idx="709">
                  <c:v>709</c:v>
                </c:pt>
                <c:pt idx="710">
                  <c:v>710</c:v>
                </c:pt>
                <c:pt idx="711">
                  <c:v>711</c:v>
                </c:pt>
                <c:pt idx="712">
                  <c:v>712</c:v>
                </c:pt>
                <c:pt idx="713">
                  <c:v>713</c:v>
                </c:pt>
                <c:pt idx="714">
                  <c:v>714</c:v>
                </c:pt>
                <c:pt idx="715">
                  <c:v>715</c:v>
                </c:pt>
                <c:pt idx="716">
                  <c:v>716</c:v>
                </c:pt>
                <c:pt idx="717">
                  <c:v>717</c:v>
                </c:pt>
                <c:pt idx="718">
                  <c:v>718</c:v>
                </c:pt>
                <c:pt idx="719">
                  <c:v>719</c:v>
                </c:pt>
                <c:pt idx="720">
                  <c:v>720</c:v>
                </c:pt>
                <c:pt idx="721">
                  <c:v>721</c:v>
                </c:pt>
                <c:pt idx="722">
                  <c:v>722</c:v>
                </c:pt>
                <c:pt idx="723">
                  <c:v>723</c:v>
                </c:pt>
                <c:pt idx="724">
                  <c:v>724</c:v>
                </c:pt>
                <c:pt idx="725">
                  <c:v>725</c:v>
                </c:pt>
                <c:pt idx="726">
                  <c:v>726</c:v>
                </c:pt>
                <c:pt idx="727">
                  <c:v>727</c:v>
                </c:pt>
                <c:pt idx="728">
                  <c:v>728</c:v>
                </c:pt>
                <c:pt idx="729">
                  <c:v>729</c:v>
                </c:pt>
                <c:pt idx="730">
                  <c:v>730</c:v>
                </c:pt>
                <c:pt idx="731">
                  <c:v>731</c:v>
                </c:pt>
                <c:pt idx="732">
                  <c:v>732</c:v>
                </c:pt>
                <c:pt idx="733">
                  <c:v>733</c:v>
                </c:pt>
                <c:pt idx="734">
                  <c:v>734</c:v>
                </c:pt>
                <c:pt idx="735">
                  <c:v>735</c:v>
                </c:pt>
                <c:pt idx="736">
                  <c:v>736</c:v>
                </c:pt>
                <c:pt idx="737">
                  <c:v>737</c:v>
                </c:pt>
                <c:pt idx="738">
                  <c:v>738</c:v>
                </c:pt>
                <c:pt idx="739">
                  <c:v>739</c:v>
                </c:pt>
                <c:pt idx="740">
                  <c:v>740</c:v>
                </c:pt>
                <c:pt idx="741">
                  <c:v>741</c:v>
                </c:pt>
                <c:pt idx="742">
                  <c:v>742</c:v>
                </c:pt>
                <c:pt idx="743">
                  <c:v>743</c:v>
                </c:pt>
                <c:pt idx="744">
                  <c:v>744</c:v>
                </c:pt>
                <c:pt idx="745">
                  <c:v>745</c:v>
                </c:pt>
                <c:pt idx="746">
                  <c:v>746</c:v>
                </c:pt>
                <c:pt idx="747">
                  <c:v>747</c:v>
                </c:pt>
                <c:pt idx="748">
                  <c:v>748</c:v>
                </c:pt>
                <c:pt idx="749">
                  <c:v>749</c:v>
                </c:pt>
                <c:pt idx="750">
                  <c:v>750</c:v>
                </c:pt>
                <c:pt idx="751">
                  <c:v>751</c:v>
                </c:pt>
                <c:pt idx="752">
                  <c:v>752</c:v>
                </c:pt>
                <c:pt idx="753">
                  <c:v>753</c:v>
                </c:pt>
                <c:pt idx="754">
                  <c:v>754</c:v>
                </c:pt>
                <c:pt idx="755">
                  <c:v>755</c:v>
                </c:pt>
                <c:pt idx="756">
                  <c:v>756</c:v>
                </c:pt>
                <c:pt idx="757">
                  <c:v>757</c:v>
                </c:pt>
                <c:pt idx="758">
                  <c:v>758</c:v>
                </c:pt>
                <c:pt idx="759">
                  <c:v>759</c:v>
                </c:pt>
                <c:pt idx="760">
                  <c:v>760</c:v>
                </c:pt>
                <c:pt idx="761">
                  <c:v>761</c:v>
                </c:pt>
                <c:pt idx="762">
                  <c:v>762</c:v>
                </c:pt>
                <c:pt idx="763">
                  <c:v>763</c:v>
                </c:pt>
                <c:pt idx="764">
                  <c:v>764</c:v>
                </c:pt>
                <c:pt idx="765">
                  <c:v>765</c:v>
                </c:pt>
                <c:pt idx="766">
                  <c:v>766</c:v>
                </c:pt>
                <c:pt idx="767">
                  <c:v>767</c:v>
                </c:pt>
                <c:pt idx="768">
                  <c:v>768</c:v>
                </c:pt>
                <c:pt idx="769">
                  <c:v>769</c:v>
                </c:pt>
                <c:pt idx="770">
                  <c:v>770</c:v>
                </c:pt>
                <c:pt idx="771">
                  <c:v>771</c:v>
                </c:pt>
                <c:pt idx="772">
                  <c:v>772</c:v>
                </c:pt>
                <c:pt idx="773">
                  <c:v>773</c:v>
                </c:pt>
                <c:pt idx="774">
                  <c:v>774</c:v>
                </c:pt>
                <c:pt idx="775">
                  <c:v>775</c:v>
                </c:pt>
                <c:pt idx="776">
                  <c:v>776</c:v>
                </c:pt>
                <c:pt idx="777">
                  <c:v>777</c:v>
                </c:pt>
                <c:pt idx="778">
                  <c:v>778</c:v>
                </c:pt>
                <c:pt idx="779">
                  <c:v>779</c:v>
                </c:pt>
                <c:pt idx="780">
                  <c:v>780</c:v>
                </c:pt>
                <c:pt idx="781">
                  <c:v>781</c:v>
                </c:pt>
                <c:pt idx="782">
                  <c:v>782</c:v>
                </c:pt>
                <c:pt idx="783">
                  <c:v>783</c:v>
                </c:pt>
                <c:pt idx="784">
                  <c:v>784</c:v>
                </c:pt>
                <c:pt idx="785">
                  <c:v>785</c:v>
                </c:pt>
                <c:pt idx="786">
                  <c:v>786</c:v>
                </c:pt>
                <c:pt idx="787">
                  <c:v>787</c:v>
                </c:pt>
                <c:pt idx="788">
                  <c:v>788</c:v>
                </c:pt>
                <c:pt idx="789">
                  <c:v>789</c:v>
                </c:pt>
                <c:pt idx="790">
                  <c:v>790</c:v>
                </c:pt>
                <c:pt idx="791">
                  <c:v>791</c:v>
                </c:pt>
                <c:pt idx="792">
                  <c:v>792</c:v>
                </c:pt>
                <c:pt idx="793">
                  <c:v>793</c:v>
                </c:pt>
                <c:pt idx="794">
                  <c:v>794</c:v>
                </c:pt>
                <c:pt idx="795">
                  <c:v>795</c:v>
                </c:pt>
                <c:pt idx="796">
                  <c:v>796</c:v>
                </c:pt>
                <c:pt idx="797">
                  <c:v>797</c:v>
                </c:pt>
                <c:pt idx="798">
                  <c:v>798</c:v>
                </c:pt>
                <c:pt idx="799">
                  <c:v>799</c:v>
                </c:pt>
                <c:pt idx="800">
                  <c:v>800</c:v>
                </c:pt>
                <c:pt idx="801">
                  <c:v>801</c:v>
                </c:pt>
                <c:pt idx="802">
                  <c:v>802</c:v>
                </c:pt>
                <c:pt idx="803">
                  <c:v>803</c:v>
                </c:pt>
                <c:pt idx="804">
                  <c:v>804</c:v>
                </c:pt>
                <c:pt idx="805">
                  <c:v>805</c:v>
                </c:pt>
                <c:pt idx="806">
                  <c:v>806</c:v>
                </c:pt>
                <c:pt idx="807">
                  <c:v>807</c:v>
                </c:pt>
                <c:pt idx="808">
                  <c:v>808</c:v>
                </c:pt>
                <c:pt idx="809">
                  <c:v>809</c:v>
                </c:pt>
                <c:pt idx="810">
                  <c:v>810</c:v>
                </c:pt>
                <c:pt idx="811">
                  <c:v>811</c:v>
                </c:pt>
                <c:pt idx="812">
                  <c:v>812</c:v>
                </c:pt>
                <c:pt idx="813">
                  <c:v>813</c:v>
                </c:pt>
                <c:pt idx="814">
                  <c:v>814</c:v>
                </c:pt>
                <c:pt idx="815">
                  <c:v>815</c:v>
                </c:pt>
                <c:pt idx="816">
                  <c:v>816</c:v>
                </c:pt>
                <c:pt idx="817">
                  <c:v>817</c:v>
                </c:pt>
                <c:pt idx="818">
                  <c:v>818</c:v>
                </c:pt>
                <c:pt idx="819">
                  <c:v>819</c:v>
                </c:pt>
                <c:pt idx="820">
                  <c:v>820</c:v>
                </c:pt>
                <c:pt idx="821">
                  <c:v>821</c:v>
                </c:pt>
                <c:pt idx="822">
                  <c:v>822</c:v>
                </c:pt>
                <c:pt idx="823">
                  <c:v>823</c:v>
                </c:pt>
                <c:pt idx="824">
                  <c:v>824</c:v>
                </c:pt>
                <c:pt idx="825">
                  <c:v>825</c:v>
                </c:pt>
                <c:pt idx="826">
                  <c:v>826</c:v>
                </c:pt>
                <c:pt idx="827">
                  <c:v>827</c:v>
                </c:pt>
                <c:pt idx="828">
                  <c:v>828</c:v>
                </c:pt>
                <c:pt idx="829">
                  <c:v>829</c:v>
                </c:pt>
                <c:pt idx="830">
                  <c:v>830</c:v>
                </c:pt>
                <c:pt idx="831">
                  <c:v>831</c:v>
                </c:pt>
                <c:pt idx="832">
                  <c:v>832</c:v>
                </c:pt>
                <c:pt idx="833">
                  <c:v>833</c:v>
                </c:pt>
                <c:pt idx="834">
                  <c:v>834</c:v>
                </c:pt>
                <c:pt idx="835">
                  <c:v>835</c:v>
                </c:pt>
                <c:pt idx="836">
                  <c:v>836</c:v>
                </c:pt>
                <c:pt idx="837">
                  <c:v>837</c:v>
                </c:pt>
                <c:pt idx="838">
                  <c:v>838</c:v>
                </c:pt>
                <c:pt idx="839">
                  <c:v>839</c:v>
                </c:pt>
                <c:pt idx="840">
                  <c:v>840</c:v>
                </c:pt>
                <c:pt idx="841">
                  <c:v>841</c:v>
                </c:pt>
                <c:pt idx="842">
                  <c:v>842</c:v>
                </c:pt>
                <c:pt idx="843">
                  <c:v>843</c:v>
                </c:pt>
                <c:pt idx="844">
                  <c:v>844</c:v>
                </c:pt>
                <c:pt idx="845">
                  <c:v>845</c:v>
                </c:pt>
                <c:pt idx="846">
                  <c:v>846</c:v>
                </c:pt>
                <c:pt idx="847">
                  <c:v>847</c:v>
                </c:pt>
                <c:pt idx="848">
                  <c:v>848</c:v>
                </c:pt>
                <c:pt idx="849">
                  <c:v>849</c:v>
                </c:pt>
                <c:pt idx="850">
                  <c:v>850</c:v>
                </c:pt>
                <c:pt idx="851">
                  <c:v>851</c:v>
                </c:pt>
                <c:pt idx="852">
                  <c:v>852</c:v>
                </c:pt>
                <c:pt idx="853">
                  <c:v>853</c:v>
                </c:pt>
                <c:pt idx="854">
                  <c:v>854</c:v>
                </c:pt>
                <c:pt idx="855">
                  <c:v>855</c:v>
                </c:pt>
                <c:pt idx="856">
                  <c:v>856</c:v>
                </c:pt>
                <c:pt idx="857">
                  <c:v>857</c:v>
                </c:pt>
                <c:pt idx="858">
                  <c:v>858</c:v>
                </c:pt>
                <c:pt idx="859">
                  <c:v>859</c:v>
                </c:pt>
                <c:pt idx="860">
                  <c:v>860</c:v>
                </c:pt>
                <c:pt idx="861">
                  <c:v>861</c:v>
                </c:pt>
                <c:pt idx="862">
                  <c:v>862</c:v>
                </c:pt>
                <c:pt idx="863">
                  <c:v>863</c:v>
                </c:pt>
                <c:pt idx="864">
                  <c:v>864</c:v>
                </c:pt>
                <c:pt idx="865">
                  <c:v>865</c:v>
                </c:pt>
                <c:pt idx="866">
                  <c:v>866</c:v>
                </c:pt>
                <c:pt idx="867">
                  <c:v>867</c:v>
                </c:pt>
                <c:pt idx="868">
                  <c:v>868</c:v>
                </c:pt>
                <c:pt idx="869">
                  <c:v>869</c:v>
                </c:pt>
                <c:pt idx="870">
                  <c:v>870</c:v>
                </c:pt>
                <c:pt idx="871">
                  <c:v>871</c:v>
                </c:pt>
                <c:pt idx="872">
                  <c:v>872</c:v>
                </c:pt>
                <c:pt idx="873">
                  <c:v>873</c:v>
                </c:pt>
                <c:pt idx="874">
                  <c:v>874</c:v>
                </c:pt>
                <c:pt idx="875">
                  <c:v>875</c:v>
                </c:pt>
                <c:pt idx="876">
                  <c:v>876</c:v>
                </c:pt>
                <c:pt idx="877">
                  <c:v>877</c:v>
                </c:pt>
                <c:pt idx="878">
                  <c:v>878</c:v>
                </c:pt>
                <c:pt idx="879">
                  <c:v>879</c:v>
                </c:pt>
                <c:pt idx="880">
                  <c:v>880</c:v>
                </c:pt>
                <c:pt idx="881">
                  <c:v>881</c:v>
                </c:pt>
                <c:pt idx="882">
                  <c:v>882</c:v>
                </c:pt>
                <c:pt idx="883">
                  <c:v>883</c:v>
                </c:pt>
                <c:pt idx="884">
                  <c:v>884</c:v>
                </c:pt>
                <c:pt idx="885">
                  <c:v>885</c:v>
                </c:pt>
                <c:pt idx="886">
                  <c:v>886</c:v>
                </c:pt>
                <c:pt idx="887">
                  <c:v>887</c:v>
                </c:pt>
                <c:pt idx="888">
                  <c:v>888</c:v>
                </c:pt>
                <c:pt idx="889">
                  <c:v>889</c:v>
                </c:pt>
                <c:pt idx="890">
                  <c:v>890</c:v>
                </c:pt>
                <c:pt idx="891">
                  <c:v>891</c:v>
                </c:pt>
                <c:pt idx="892">
                  <c:v>892</c:v>
                </c:pt>
                <c:pt idx="893">
                  <c:v>893</c:v>
                </c:pt>
                <c:pt idx="894">
                  <c:v>894</c:v>
                </c:pt>
                <c:pt idx="895">
                  <c:v>895</c:v>
                </c:pt>
                <c:pt idx="896">
                  <c:v>896</c:v>
                </c:pt>
                <c:pt idx="897">
                  <c:v>897</c:v>
                </c:pt>
                <c:pt idx="898">
                  <c:v>898</c:v>
                </c:pt>
                <c:pt idx="899">
                  <c:v>899</c:v>
                </c:pt>
                <c:pt idx="900">
                  <c:v>900</c:v>
                </c:pt>
                <c:pt idx="901">
                  <c:v>901</c:v>
                </c:pt>
                <c:pt idx="902">
                  <c:v>902</c:v>
                </c:pt>
                <c:pt idx="903">
                  <c:v>903</c:v>
                </c:pt>
                <c:pt idx="904">
                  <c:v>904</c:v>
                </c:pt>
                <c:pt idx="905">
                  <c:v>905</c:v>
                </c:pt>
                <c:pt idx="906">
                  <c:v>906</c:v>
                </c:pt>
                <c:pt idx="907">
                  <c:v>907</c:v>
                </c:pt>
                <c:pt idx="908">
                  <c:v>908</c:v>
                </c:pt>
                <c:pt idx="909">
                  <c:v>909</c:v>
                </c:pt>
                <c:pt idx="910">
                  <c:v>910</c:v>
                </c:pt>
                <c:pt idx="911">
                  <c:v>911</c:v>
                </c:pt>
                <c:pt idx="912">
                  <c:v>912</c:v>
                </c:pt>
                <c:pt idx="913">
                  <c:v>913</c:v>
                </c:pt>
                <c:pt idx="914">
                  <c:v>914</c:v>
                </c:pt>
                <c:pt idx="915">
                  <c:v>915</c:v>
                </c:pt>
                <c:pt idx="916">
                  <c:v>916</c:v>
                </c:pt>
                <c:pt idx="917">
                  <c:v>917</c:v>
                </c:pt>
                <c:pt idx="918">
                  <c:v>918</c:v>
                </c:pt>
                <c:pt idx="919">
                  <c:v>919</c:v>
                </c:pt>
                <c:pt idx="920">
                  <c:v>920</c:v>
                </c:pt>
                <c:pt idx="921">
                  <c:v>921</c:v>
                </c:pt>
                <c:pt idx="922">
                  <c:v>922</c:v>
                </c:pt>
                <c:pt idx="923">
                  <c:v>923</c:v>
                </c:pt>
                <c:pt idx="924">
                  <c:v>924</c:v>
                </c:pt>
                <c:pt idx="925">
                  <c:v>925</c:v>
                </c:pt>
                <c:pt idx="926">
                  <c:v>926</c:v>
                </c:pt>
                <c:pt idx="927">
                  <c:v>927</c:v>
                </c:pt>
                <c:pt idx="928">
                  <c:v>928</c:v>
                </c:pt>
                <c:pt idx="929">
                  <c:v>929</c:v>
                </c:pt>
                <c:pt idx="930">
                  <c:v>930</c:v>
                </c:pt>
                <c:pt idx="931">
                  <c:v>931</c:v>
                </c:pt>
                <c:pt idx="932">
                  <c:v>932</c:v>
                </c:pt>
                <c:pt idx="933">
                  <c:v>933</c:v>
                </c:pt>
                <c:pt idx="934">
                  <c:v>934</c:v>
                </c:pt>
                <c:pt idx="935">
                  <c:v>935</c:v>
                </c:pt>
                <c:pt idx="936">
                  <c:v>936</c:v>
                </c:pt>
                <c:pt idx="937">
                  <c:v>937</c:v>
                </c:pt>
                <c:pt idx="938">
                  <c:v>938</c:v>
                </c:pt>
                <c:pt idx="939">
                  <c:v>939</c:v>
                </c:pt>
                <c:pt idx="940">
                  <c:v>940</c:v>
                </c:pt>
                <c:pt idx="941">
                  <c:v>941</c:v>
                </c:pt>
                <c:pt idx="942">
                  <c:v>942</c:v>
                </c:pt>
                <c:pt idx="943">
                  <c:v>943</c:v>
                </c:pt>
                <c:pt idx="944">
                  <c:v>944</c:v>
                </c:pt>
                <c:pt idx="945">
                  <c:v>945</c:v>
                </c:pt>
                <c:pt idx="946">
                  <c:v>946</c:v>
                </c:pt>
                <c:pt idx="947">
                  <c:v>947</c:v>
                </c:pt>
                <c:pt idx="948">
                  <c:v>948</c:v>
                </c:pt>
                <c:pt idx="949">
                  <c:v>949</c:v>
                </c:pt>
                <c:pt idx="950">
                  <c:v>950</c:v>
                </c:pt>
                <c:pt idx="951">
                  <c:v>951</c:v>
                </c:pt>
                <c:pt idx="952">
                  <c:v>952</c:v>
                </c:pt>
                <c:pt idx="953">
                  <c:v>953</c:v>
                </c:pt>
                <c:pt idx="954">
                  <c:v>954</c:v>
                </c:pt>
                <c:pt idx="955">
                  <c:v>955</c:v>
                </c:pt>
                <c:pt idx="956">
                  <c:v>956</c:v>
                </c:pt>
                <c:pt idx="957">
                  <c:v>957</c:v>
                </c:pt>
                <c:pt idx="958">
                  <c:v>958</c:v>
                </c:pt>
                <c:pt idx="959">
                  <c:v>959</c:v>
                </c:pt>
                <c:pt idx="960">
                  <c:v>960</c:v>
                </c:pt>
                <c:pt idx="961">
                  <c:v>961</c:v>
                </c:pt>
                <c:pt idx="962">
                  <c:v>962</c:v>
                </c:pt>
                <c:pt idx="963">
                  <c:v>963</c:v>
                </c:pt>
                <c:pt idx="964">
                  <c:v>964</c:v>
                </c:pt>
                <c:pt idx="965">
                  <c:v>965</c:v>
                </c:pt>
                <c:pt idx="966">
                  <c:v>966</c:v>
                </c:pt>
                <c:pt idx="967">
                  <c:v>967</c:v>
                </c:pt>
                <c:pt idx="968">
                  <c:v>968</c:v>
                </c:pt>
                <c:pt idx="969">
                  <c:v>969</c:v>
                </c:pt>
                <c:pt idx="970">
                  <c:v>970</c:v>
                </c:pt>
                <c:pt idx="971">
                  <c:v>971</c:v>
                </c:pt>
                <c:pt idx="972">
                  <c:v>972</c:v>
                </c:pt>
                <c:pt idx="973">
                  <c:v>973</c:v>
                </c:pt>
                <c:pt idx="974">
                  <c:v>974</c:v>
                </c:pt>
                <c:pt idx="975">
                  <c:v>975</c:v>
                </c:pt>
                <c:pt idx="976">
                  <c:v>976</c:v>
                </c:pt>
                <c:pt idx="977">
                  <c:v>977</c:v>
                </c:pt>
                <c:pt idx="978">
                  <c:v>978</c:v>
                </c:pt>
                <c:pt idx="979">
                  <c:v>979</c:v>
                </c:pt>
                <c:pt idx="980">
                  <c:v>980</c:v>
                </c:pt>
                <c:pt idx="981">
                  <c:v>981</c:v>
                </c:pt>
                <c:pt idx="982">
                  <c:v>982</c:v>
                </c:pt>
                <c:pt idx="983">
                  <c:v>983</c:v>
                </c:pt>
                <c:pt idx="984">
                  <c:v>984</c:v>
                </c:pt>
                <c:pt idx="985">
                  <c:v>985</c:v>
                </c:pt>
                <c:pt idx="986">
                  <c:v>986</c:v>
                </c:pt>
                <c:pt idx="987">
                  <c:v>987</c:v>
                </c:pt>
                <c:pt idx="988">
                  <c:v>988</c:v>
                </c:pt>
                <c:pt idx="989">
                  <c:v>989</c:v>
                </c:pt>
                <c:pt idx="990">
                  <c:v>990</c:v>
                </c:pt>
                <c:pt idx="991">
                  <c:v>991</c:v>
                </c:pt>
                <c:pt idx="992">
                  <c:v>992</c:v>
                </c:pt>
                <c:pt idx="993">
                  <c:v>993</c:v>
                </c:pt>
                <c:pt idx="994">
                  <c:v>994</c:v>
                </c:pt>
                <c:pt idx="995">
                  <c:v>995</c:v>
                </c:pt>
                <c:pt idx="996">
                  <c:v>996</c:v>
                </c:pt>
                <c:pt idx="997">
                  <c:v>997</c:v>
                </c:pt>
                <c:pt idx="998">
                  <c:v>998</c:v>
                </c:pt>
                <c:pt idx="999">
                  <c:v>999</c:v>
                </c:pt>
                <c:pt idx="1000">
                  <c:v>1000</c:v>
                </c:pt>
              </c:numCache>
            </c:numRef>
          </c:cat>
          <c:val>
            <c:numRef>
              <c:f>Model!$H$7:$H$1007</c:f>
              <c:numCache>
                <c:formatCode>0.00</c:formatCode>
                <c:ptCount val="1001"/>
                <c:pt idx="0">
                  <c:v>0</c:v>
                </c:pt>
                <c:pt idx="1">
                  <c:v>0</c:v>
                </c:pt>
                <c:pt idx="2">
                  <c:v>0</c:v>
                </c:pt>
                <c:pt idx="3">
                  <c:v>0</c:v>
                </c:pt>
                <c:pt idx="4">
                  <c:v>1.9123484848929699</c:v>
                </c:pt>
                <c:pt idx="5">
                  <c:v>1.7379483837604397</c:v>
                </c:pt>
                <c:pt idx="6">
                  <c:v>2.9909199126938262</c:v>
                </c:pt>
                <c:pt idx="7">
                  <c:v>1.1050351577083752</c:v>
                </c:pt>
                <c:pt idx="8">
                  <c:v>0</c:v>
                </c:pt>
                <c:pt idx="9">
                  <c:v>3.4495944003823737</c:v>
                </c:pt>
                <c:pt idx="10">
                  <c:v>4.8465158574630749</c:v>
                </c:pt>
                <c:pt idx="11">
                  <c:v>4.5080593825842072</c:v>
                </c:pt>
                <c:pt idx="12">
                  <c:v>3.5792636641245181</c:v>
                </c:pt>
                <c:pt idx="13">
                  <c:v>3.395964698600423</c:v>
                </c:pt>
                <c:pt idx="14">
                  <c:v>2.1070582908761395</c:v>
                </c:pt>
                <c:pt idx="15">
                  <c:v>4.958476830098661</c:v>
                </c:pt>
                <c:pt idx="16">
                  <c:v>1.1761660505651577</c:v>
                </c:pt>
                <c:pt idx="17">
                  <c:v>0</c:v>
                </c:pt>
                <c:pt idx="18">
                  <c:v>0.52214638110413603</c:v>
                </c:pt>
                <c:pt idx="19">
                  <c:v>1.9682213211329795</c:v>
                </c:pt>
                <c:pt idx="20">
                  <c:v>2.3066359032648194</c:v>
                </c:pt>
                <c:pt idx="21">
                  <c:v>3.8588635179602946</c:v>
                </c:pt>
                <c:pt idx="22">
                  <c:v>0.75148745280021956</c:v>
                </c:pt>
                <c:pt idx="23">
                  <c:v>0</c:v>
                </c:pt>
                <c:pt idx="24">
                  <c:v>0.49162082524601658</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1.0657476408320008</c:v>
                </c:pt>
                <c:pt idx="40">
                  <c:v>0</c:v>
                </c:pt>
                <c:pt idx="41">
                  <c:v>0.15853338642349968</c:v>
                </c:pt>
                <c:pt idx="42">
                  <c:v>0</c:v>
                </c:pt>
                <c:pt idx="43">
                  <c:v>0</c:v>
                </c:pt>
                <c:pt idx="44">
                  <c:v>0.20612380745251357</c:v>
                </c:pt>
                <c:pt idx="45">
                  <c:v>0</c:v>
                </c:pt>
                <c:pt idx="46">
                  <c:v>1.9876561017228198</c:v>
                </c:pt>
                <c:pt idx="47">
                  <c:v>0</c:v>
                </c:pt>
                <c:pt idx="48">
                  <c:v>0</c:v>
                </c:pt>
                <c:pt idx="49">
                  <c:v>0</c:v>
                </c:pt>
                <c:pt idx="50">
                  <c:v>0</c:v>
                </c:pt>
                <c:pt idx="51">
                  <c:v>0</c:v>
                </c:pt>
                <c:pt idx="52">
                  <c:v>0</c:v>
                </c:pt>
                <c:pt idx="53">
                  <c:v>3.6178065856375952E-2</c:v>
                </c:pt>
                <c:pt idx="54">
                  <c:v>0</c:v>
                </c:pt>
                <c:pt idx="55">
                  <c:v>0</c:v>
                </c:pt>
                <c:pt idx="56">
                  <c:v>0</c:v>
                </c:pt>
                <c:pt idx="57">
                  <c:v>1.5500348828790322</c:v>
                </c:pt>
                <c:pt idx="58">
                  <c:v>0.12494448485250587</c:v>
                </c:pt>
                <c:pt idx="59">
                  <c:v>0</c:v>
                </c:pt>
                <c:pt idx="60">
                  <c:v>0.88667536229257848</c:v>
                </c:pt>
                <c:pt idx="61">
                  <c:v>0</c:v>
                </c:pt>
                <c:pt idx="62">
                  <c:v>1.1559782024411902</c:v>
                </c:pt>
                <c:pt idx="63">
                  <c:v>0</c:v>
                </c:pt>
                <c:pt idx="64">
                  <c:v>0</c:v>
                </c:pt>
                <c:pt idx="65">
                  <c:v>3.2527676824004743</c:v>
                </c:pt>
                <c:pt idx="66">
                  <c:v>3.0675050781764241</c:v>
                </c:pt>
                <c:pt idx="67">
                  <c:v>4.5988699969030904</c:v>
                </c:pt>
                <c:pt idx="68">
                  <c:v>4.8051424268563494</c:v>
                </c:pt>
                <c:pt idx="69">
                  <c:v>3.4039392713171139</c:v>
                </c:pt>
                <c:pt idx="70">
                  <c:v>3.7518133123079167</c:v>
                </c:pt>
                <c:pt idx="71">
                  <c:v>1.0423348714446092</c:v>
                </c:pt>
                <c:pt idx="72">
                  <c:v>0</c:v>
                </c:pt>
                <c:pt idx="73">
                  <c:v>1.4457876472039857</c:v>
                </c:pt>
                <c:pt idx="74">
                  <c:v>3.1306747257861502</c:v>
                </c:pt>
                <c:pt idx="75">
                  <c:v>1.5352551654136448</c:v>
                </c:pt>
                <c:pt idx="76">
                  <c:v>0</c:v>
                </c:pt>
                <c:pt idx="77">
                  <c:v>0</c:v>
                </c:pt>
                <c:pt idx="78">
                  <c:v>1.4881136360855578</c:v>
                </c:pt>
                <c:pt idx="79">
                  <c:v>2.5372469887988416</c:v>
                </c:pt>
                <c:pt idx="80">
                  <c:v>3.7261576939459644</c:v>
                </c:pt>
                <c:pt idx="81">
                  <c:v>5.7220126203590382</c:v>
                </c:pt>
                <c:pt idx="82">
                  <c:v>6.1095018169985451</c:v>
                </c:pt>
                <c:pt idx="83">
                  <c:v>8.2732342915592199</c:v>
                </c:pt>
                <c:pt idx="84">
                  <c:v>8.5920778639223272</c:v>
                </c:pt>
                <c:pt idx="85">
                  <c:v>8.0286555272592182</c:v>
                </c:pt>
                <c:pt idx="86">
                  <c:v>6.0672142977785484</c:v>
                </c:pt>
                <c:pt idx="87">
                  <c:v>5.3248824428300736</c:v>
                </c:pt>
                <c:pt idx="88">
                  <c:v>3.0942108609246475</c:v>
                </c:pt>
                <c:pt idx="89">
                  <c:v>4.3432870567297073</c:v>
                </c:pt>
                <c:pt idx="90">
                  <c:v>4.2323789365628954</c:v>
                </c:pt>
                <c:pt idx="91">
                  <c:v>5.4901935199752074</c:v>
                </c:pt>
                <c:pt idx="92">
                  <c:v>7.2721096164065102</c:v>
                </c:pt>
                <c:pt idx="93">
                  <c:v>8.041118586695859</c:v>
                </c:pt>
                <c:pt idx="94">
                  <c:v>5.5597519880322466</c:v>
                </c:pt>
                <c:pt idx="95">
                  <c:v>4.2056114154622151</c:v>
                </c:pt>
                <c:pt idx="96">
                  <c:v>4.4577877377219579</c:v>
                </c:pt>
                <c:pt idx="97">
                  <c:v>1.6431726651194936</c:v>
                </c:pt>
                <c:pt idx="98">
                  <c:v>4.670970748882155</c:v>
                </c:pt>
                <c:pt idx="99">
                  <c:v>6.4762564264569278</c:v>
                </c:pt>
                <c:pt idx="100">
                  <c:v>3.2454752240045082</c:v>
                </c:pt>
                <c:pt idx="101">
                  <c:v>3.332375585064085</c:v>
                </c:pt>
                <c:pt idx="102">
                  <c:v>4.7131964920798168</c:v>
                </c:pt>
                <c:pt idx="103">
                  <c:v>4.9799968469575902</c:v>
                </c:pt>
                <c:pt idx="104">
                  <c:v>7.9429833338274989</c:v>
                </c:pt>
                <c:pt idx="105">
                  <c:v>8.8337886534797576</c:v>
                </c:pt>
                <c:pt idx="106">
                  <c:v>11.594739812609873</c:v>
                </c:pt>
                <c:pt idx="107">
                  <c:v>8.5322092955733524</c:v>
                </c:pt>
                <c:pt idx="108">
                  <c:v>9.0300319591451625</c:v>
                </c:pt>
                <c:pt idx="109">
                  <c:v>11.370272052896212</c:v>
                </c:pt>
                <c:pt idx="110">
                  <c:v>12.413718621725366</c:v>
                </c:pt>
                <c:pt idx="111">
                  <c:v>12.279211300972065</c:v>
                </c:pt>
                <c:pt idx="112">
                  <c:v>9.6339105829715095</c:v>
                </c:pt>
                <c:pt idx="113">
                  <c:v>9.176492196826473</c:v>
                </c:pt>
                <c:pt idx="114">
                  <c:v>7.9445538762085448</c:v>
                </c:pt>
                <c:pt idx="115">
                  <c:v>7.1062157198717273</c:v>
                </c:pt>
                <c:pt idx="116">
                  <c:v>8.0839551429374978</c:v>
                </c:pt>
                <c:pt idx="117">
                  <c:v>6.8893146410760551</c:v>
                </c:pt>
                <c:pt idx="118">
                  <c:v>7.0700463872960881</c:v>
                </c:pt>
                <c:pt idx="119">
                  <c:v>6.544250002719707</c:v>
                </c:pt>
                <c:pt idx="120">
                  <c:v>10.079560063677775</c:v>
                </c:pt>
                <c:pt idx="121">
                  <c:v>9.8348814516454581</c:v>
                </c:pt>
                <c:pt idx="122">
                  <c:v>8.2196386700176731</c:v>
                </c:pt>
                <c:pt idx="123">
                  <c:v>10.161877151399267</c:v>
                </c:pt>
                <c:pt idx="124">
                  <c:v>7.5753355182456517</c:v>
                </c:pt>
                <c:pt idx="125">
                  <c:v>7.4850490085692627</c:v>
                </c:pt>
                <c:pt idx="126">
                  <c:v>7.7542069123633155</c:v>
                </c:pt>
                <c:pt idx="127">
                  <c:v>6.9563464018022501</c:v>
                </c:pt>
                <c:pt idx="128">
                  <c:v>6.6155907796018596</c:v>
                </c:pt>
                <c:pt idx="129">
                  <c:v>6.0327193800789018</c:v>
                </c:pt>
                <c:pt idx="130">
                  <c:v>6.184713025273652</c:v>
                </c:pt>
                <c:pt idx="131">
                  <c:v>5.0087857509295759</c:v>
                </c:pt>
                <c:pt idx="132">
                  <c:v>4.7078036358503255</c:v>
                </c:pt>
                <c:pt idx="133">
                  <c:v>1.4775466912316233</c:v>
                </c:pt>
                <c:pt idx="134">
                  <c:v>1.3502205636128224</c:v>
                </c:pt>
                <c:pt idx="135">
                  <c:v>1.2033348824277255</c:v>
                </c:pt>
                <c:pt idx="136">
                  <c:v>1.4974968087138336</c:v>
                </c:pt>
                <c:pt idx="137">
                  <c:v>0.5308632849425976</c:v>
                </c:pt>
                <c:pt idx="138">
                  <c:v>0</c:v>
                </c:pt>
                <c:pt idx="139">
                  <c:v>0.23130133751470794</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3.6869358422314917</c:v>
                </c:pt>
                <c:pt idx="155">
                  <c:v>1.9175986614096132</c:v>
                </c:pt>
                <c:pt idx="156">
                  <c:v>0</c:v>
                </c:pt>
                <c:pt idx="157">
                  <c:v>0</c:v>
                </c:pt>
                <c:pt idx="158">
                  <c:v>0</c:v>
                </c:pt>
                <c:pt idx="159">
                  <c:v>0.77204811250186367</c:v>
                </c:pt>
                <c:pt idx="160">
                  <c:v>0</c:v>
                </c:pt>
                <c:pt idx="161">
                  <c:v>0</c:v>
                </c:pt>
                <c:pt idx="162">
                  <c:v>0</c:v>
                </c:pt>
                <c:pt idx="163">
                  <c:v>0</c:v>
                </c:pt>
                <c:pt idx="164">
                  <c:v>0</c:v>
                </c:pt>
                <c:pt idx="165">
                  <c:v>0.96895540631834365</c:v>
                </c:pt>
                <c:pt idx="166">
                  <c:v>0.43436709622892522</c:v>
                </c:pt>
                <c:pt idx="167">
                  <c:v>0</c:v>
                </c:pt>
                <c:pt idx="168">
                  <c:v>0.48736484758796905</c:v>
                </c:pt>
                <c:pt idx="169">
                  <c:v>3.1833054083816705</c:v>
                </c:pt>
                <c:pt idx="170">
                  <c:v>2.6517273277469258</c:v>
                </c:pt>
                <c:pt idx="171">
                  <c:v>3.8271368307438252</c:v>
                </c:pt>
                <c:pt idx="172">
                  <c:v>5.1224146631591339</c:v>
                </c:pt>
                <c:pt idx="173">
                  <c:v>5.0017050607323199</c:v>
                </c:pt>
                <c:pt idx="174">
                  <c:v>5.3238407232822738</c:v>
                </c:pt>
                <c:pt idx="175">
                  <c:v>4.8408363135533818</c:v>
                </c:pt>
                <c:pt idx="176">
                  <c:v>3.895448205448929</c:v>
                </c:pt>
                <c:pt idx="177">
                  <c:v>2.588745498881849</c:v>
                </c:pt>
                <c:pt idx="178">
                  <c:v>0</c:v>
                </c:pt>
                <c:pt idx="179">
                  <c:v>2.3621569418558011</c:v>
                </c:pt>
                <c:pt idx="180">
                  <c:v>7.2334141994019774E-2</c:v>
                </c:pt>
                <c:pt idx="181">
                  <c:v>0.62412330902577651</c:v>
                </c:pt>
                <c:pt idx="182">
                  <c:v>0</c:v>
                </c:pt>
                <c:pt idx="183">
                  <c:v>0</c:v>
                </c:pt>
                <c:pt idx="184">
                  <c:v>1.304283251631432</c:v>
                </c:pt>
                <c:pt idx="185">
                  <c:v>0</c:v>
                </c:pt>
                <c:pt idx="186">
                  <c:v>1.5174448425783567</c:v>
                </c:pt>
                <c:pt idx="187">
                  <c:v>2.9159218371046336</c:v>
                </c:pt>
                <c:pt idx="188">
                  <c:v>0</c:v>
                </c:pt>
                <c:pt idx="189">
                  <c:v>0</c:v>
                </c:pt>
                <c:pt idx="190">
                  <c:v>0</c:v>
                </c:pt>
                <c:pt idx="191">
                  <c:v>3.6178969313102698</c:v>
                </c:pt>
                <c:pt idx="192">
                  <c:v>3.4511467923570081</c:v>
                </c:pt>
                <c:pt idx="193">
                  <c:v>3.2427587839224543</c:v>
                </c:pt>
                <c:pt idx="194">
                  <c:v>2.4063535674356444</c:v>
                </c:pt>
                <c:pt idx="195">
                  <c:v>0.77979485390051195</c:v>
                </c:pt>
                <c:pt idx="196">
                  <c:v>0</c:v>
                </c:pt>
                <c:pt idx="197">
                  <c:v>0</c:v>
                </c:pt>
                <c:pt idx="198">
                  <c:v>0</c:v>
                </c:pt>
                <c:pt idx="199">
                  <c:v>1.9849306062021697</c:v>
                </c:pt>
                <c:pt idx="200">
                  <c:v>2.2688012808077929</c:v>
                </c:pt>
                <c:pt idx="201">
                  <c:v>0</c:v>
                </c:pt>
                <c:pt idx="202">
                  <c:v>0.15694152274340922</c:v>
                </c:pt>
                <c:pt idx="203">
                  <c:v>0</c:v>
                </c:pt>
                <c:pt idx="204">
                  <c:v>1.9000552981955252</c:v>
                </c:pt>
                <c:pt idx="205">
                  <c:v>1.240659470108767</c:v>
                </c:pt>
                <c:pt idx="206">
                  <c:v>2.6360098045273617</c:v>
                </c:pt>
                <c:pt idx="207">
                  <c:v>3.427903364106669</c:v>
                </c:pt>
                <c:pt idx="208">
                  <c:v>1.8622880268285371</c:v>
                </c:pt>
                <c:pt idx="209">
                  <c:v>0</c:v>
                </c:pt>
                <c:pt idx="210">
                  <c:v>0</c:v>
                </c:pt>
                <c:pt idx="211">
                  <c:v>0</c:v>
                </c:pt>
                <c:pt idx="212">
                  <c:v>0.41113796840477335</c:v>
                </c:pt>
                <c:pt idx="213">
                  <c:v>0</c:v>
                </c:pt>
                <c:pt idx="214">
                  <c:v>0</c:v>
                </c:pt>
                <c:pt idx="215">
                  <c:v>1.8735854350006775</c:v>
                </c:pt>
                <c:pt idx="216">
                  <c:v>0</c:v>
                </c:pt>
                <c:pt idx="217">
                  <c:v>0.69908126887298749</c:v>
                </c:pt>
                <c:pt idx="218">
                  <c:v>0</c:v>
                </c:pt>
                <c:pt idx="219">
                  <c:v>1.3149508873101468</c:v>
                </c:pt>
                <c:pt idx="220">
                  <c:v>0</c:v>
                </c:pt>
                <c:pt idx="221">
                  <c:v>0.26742498060218622</c:v>
                </c:pt>
                <c:pt idx="222">
                  <c:v>6.1342417365040092E-2</c:v>
                </c:pt>
                <c:pt idx="223">
                  <c:v>0</c:v>
                </c:pt>
                <c:pt idx="224">
                  <c:v>0</c:v>
                </c:pt>
                <c:pt idx="225">
                  <c:v>0</c:v>
                </c:pt>
                <c:pt idx="226">
                  <c:v>0.23162304006382328</c:v>
                </c:pt>
                <c:pt idx="227">
                  <c:v>0</c:v>
                </c:pt>
                <c:pt idx="228">
                  <c:v>0</c:v>
                </c:pt>
                <c:pt idx="229">
                  <c:v>1.5501568534988337</c:v>
                </c:pt>
                <c:pt idx="230">
                  <c:v>2.3345421418952128</c:v>
                </c:pt>
                <c:pt idx="231">
                  <c:v>3.4908362409261144</c:v>
                </c:pt>
                <c:pt idx="232">
                  <c:v>2.5215489603629067</c:v>
                </c:pt>
                <c:pt idx="233">
                  <c:v>2.9867683105354672</c:v>
                </c:pt>
                <c:pt idx="234">
                  <c:v>0.22523316570243423</c:v>
                </c:pt>
                <c:pt idx="235">
                  <c:v>1.8958031537935085</c:v>
                </c:pt>
                <c:pt idx="236">
                  <c:v>0.6128062171038664</c:v>
                </c:pt>
                <c:pt idx="237">
                  <c:v>1.6759020712858046</c:v>
                </c:pt>
                <c:pt idx="238">
                  <c:v>2.3499205753782917</c:v>
                </c:pt>
                <c:pt idx="239">
                  <c:v>2.0258321795221264</c:v>
                </c:pt>
                <c:pt idx="240">
                  <c:v>0</c:v>
                </c:pt>
                <c:pt idx="241">
                  <c:v>0</c:v>
                </c:pt>
                <c:pt idx="242">
                  <c:v>2.0065753732983467</c:v>
                </c:pt>
                <c:pt idx="243">
                  <c:v>0.6628775099655968</c:v>
                </c:pt>
                <c:pt idx="244">
                  <c:v>0.77588296825047109</c:v>
                </c:pt>
                <c:pt idx="245">
                  <c:v>1.3622680253938597</c:v>
                </c:pt>
                <c:pt idx="246">
                  <c:v>1.1866309351776181</c:v>
                </c:pt>
                <c:pt idx="247">
                  <c:v>1.2844189075296981</c:v>
                </c:pt>
                <c:pt idx="248">
                  <c:v>0.31485911319055049</c:v>
                </c:pt>
                <c:pt idx="249">
                  <c:v>0</c:v>
                </c:pt>
                <c:pt idx="250">
                  <c:v>0.86068150578375935</c:v>
                </c:pt>
                <c:pt idx="251">
                  <c:v>1.5542086509051387</c:v>
                </c:pt>
                <c:pt idx="252">
                  <c:v>1.6592656941002133</c:v>
                </c:pt>
                <c:pt idx="253">
                  <c:v>0</c:v>
                </c:pt>
                <c:pt idx="254">
                  <c:v>0</c:v>
                </c:pt>
                <c:pt idx="255">
                  <c:v>1.912771548206706</c:v>
                </c:pt>
                <c:pt idx="256">
                  <c:v>0.65936854031929215</c:v>
                </c:pt>
                <c:pt idx="257">
                  <c:v>0</c:v>
                </c:pt>
                <c:pt idx="258">
                  <c:v>0.91886721656385362</c:v>
                </c:pt>
                <c:pt idx="259">
                  <c:v>0</c:v>
                </c:pt>
                <c:pt idx="260">
                  <c:v>0</c:v>
                </c:pt>
                <c:pt idx="261">
                  <c:v>0.74323670529213359</c:v>
                </c:pt>
                <c:pt idx="262">
                  <c:v>0</c:v>
                </c:pt>
                <c:pt idx="263">
                  <c:v>0</c:v>
                </c:pt>
                <c:pt idx="264">
                  <c:v>0</c:v>
                </c:pt>
                <c:pt idx="265">
                  <c:v>1.8001442900623488</c:v>
                </c:pt>
                <c:pt idx="266">
                  <c:v>0</c:v>
                </c:pt>
                <c:pt idx="267">
                  <c:v>0</c:v>
                </c:pt>
                <c:pt idx="268">
                  <c:v>0.17945655931362126</c:v>
                </c:pt>
                <c:pt idx="269">
                  <c:v>0</c:v>
                </c:pt>
                <c:pt idx="270">
                  <c:v>0.48936107115412142</c:v>
                </c:pt>
                <c:pt idx="271">
                  <c:v>0</c:v>
                </c:pt>
                <c:pt idx="272">
                  <c:v>0.18942171359219628</c:v>
                </c:pt>
                <c:pt idx="273">
                  <c:v>0</c:v>
                </c:pt>
                <c:pt idx="274">
                  <c:v>0</c:v>
                </c:pt>
                <c:pt idx="275">
                  <c:v>0.57720232514827785</c:v>
                </c:pt>
                <c:pt idx="276">
                  <c:v>1.7247529361031866</c:v>
                </c:pt>
                <c:pt idx="277">
                  <c:v>0</c:v>
                </c:pt>
                <c:pt idx="278">
                  <c:v>0</c:v>
                </c:pt>
                <c:pt idx="279">
                  <c:v>1.8615381679350094</c:v>
                </c:pt>
                <c:pt idx="280">
                  <c:v>2.122297621835969</c:v>
                </c:pt>
                <c:pt idx="281">
                  <c:v>1.6812408578958866</c:v>
                </c:pt>
                <c:pt idx="282">
                  <c:v>2.8596915073093214</c:v>
                </c:pt>
                <c:pt idx="283">
                  <c:v>3.2164227395853686</c:v>
                </c:pt>
                <c:pt idx="284">
                  <c:v>0.26161588069487607</c:v>
                </c:pt>
                <c:pt idx="285">
                  <c:v>0</c:v>
                </c:pt>
                <c:pt idx="286">
                  <c:v>2.9018203163104772</c:v>
                </c:pt>
                <c:pt idx="287">
                  <c:v>0</c:v>
                </c:pt>
                <c:pt idx="288">
                  <c:v>2.8039944698970203</c:v>
                </c:pt>
                <c:pt idx="289">
                  <c:v>7.7503228444925298E-2</c:v>
                </c:pt>
                <c:pt idx="290">
                  <c:v>1.081619685929013</c:v>
                </c:pt>
                <c:pt idx="291">
                  <c:v>2.9487219898529702</c:v>
                </c:pt>
                <c:pt idx="292">
                  <c:v>5.7321754426635607</c:v>
                </c:pt>
                <c:pt idx="293">
                  <c:v>1.3868049854272613</c:v>
                </c:pt>
                <c:pt idx="294">
                  <c:v>0</c:v>
                </c:pt>
                <c:pt idx="295">
                  <c:v>1.9551488762109557</c:v>
                </c:pt>
                <c:pt idx="296">
                  <c:v>0.17680604283998491</c:v>
                </c:pt>
                <c:pt idx="297">
                  <c:v>0.89153219463560163</c:v>
                </c:pt>
                <c:pt idx="298">
                  <c:v>0</c:v>
                </c:pt>
                <c:pt idx="299">
                  <c:v>0</c:v>
                </c:pt>
                <c:pt idx="300">
                  <c:v>0</c:v>
                </c:pt>
                <c:pt idx="301">
                  <c:v>0</c:v>
                </c:pt>
                <c:pt idx="302">
                  <c:v>0</c:v>
                </c:pt>
                <c:pt idx="303">
                  <c:v>0.45940338415584847</c:v>
                </c:pt>
                <c:pt idx="304">
                  <c:v>1.8269910598166916</c:v>
                </c:pt>
                <c:pt idx="305">
                  <c:v>4.3850222316586951</c:v>
                </c:pt>
                <c:pt idx="306">
                  <c:v>0.74153122987831921</c:v>
                </c:pt>
                <c:pt idx="307">
                  <c:v>0</c:v>
                </c:pt>
                <c:pt idx="308">
                  <c:v>0</c:v>
                </c:pt>
                <c:pt idx="309">
                  <c:v>3.4220198299049116</c:v>
                </c:pt>
                <c:pt idx="310">
                  <c:v>1.1102195527060985</c:v>
                </c:pt>
                <c:pt idx="311">
                  <c:v>1.4342568831712015</c:v>
                </c:pt>
                <c:pt idx="312">
                  <c:v>2.6779012859798286</c:v>
                </c:pt>
                <c:pt idx="313">
                  <c:v>5.9240516720927872</c:v>
                </c:pt>
                <c:pt idx="314">
                  <c:v>4.2442603433427166</c:v>
                </c:pt>
                <c:pt idx="315">
                  <c:v>2.271004768766602</c:v>
                </c:pt>
                <c:pt idx="316">
                  <c:v>0</c:v>
                </c:pt>
                <c:pt idx="317">
                  <c:v>0</c:v>
                </c:pt>
                <c:pt idx="318">
                  <c:v>0</c:v>
                </c:pt>
                <c:pt idx="319">
                  <c:v>0</c:v>
                </c:pt>
                <c:pt idx="320">
                  <c:v>0</c:v>
                </c:pt>
                <c:pt idx="321">
                  <c:v>0</c:v>
                </c:pt>
                <c:pt idx="322">
                  <c:v>1.3596939873319798</c:v>
                </c:pt>
                <c:pt idx="323">
                  <c:v>1.61820315610953</c:v>
                </c:pt>
                <c:pt idx="324">
                  <c:v>0.11575782063550832</c:v>
                </c:pt>
                <c:pt idx="325">
                  <c:v>0</c:v>
                </c:pt>
                <c:pt idx="326">
                  <c:v>1.4290798087864687</c:v>
                </c:pt>
                <c:pt idx="327">
                  <c:v>0</c:v>
                </c:pt>
                <c:pt idx="328">
                  <c:v>0</c:v>
                </c:pt>
                <c:pt idx="329">
                  <c:v>0.82478423867712536</c:v>
                </c:pt>
                <c:pt idx="330">
                  <c:v>0</c:v>
                </c:pt>
                <c:pt idx="331">
                  <c:v>0</c:v>
                </c:pt>
                <c:pt idx="332">
                  <c:v>0</c:v>
                </c:pt>
                <c:pt idx="333">
                  <c:v>0</c:v>
                </c:pt>
                <c:pt idx="334">
                  <c:v>0</c:v>
                </c:pt>
                <c:pt idx="335">
                  <c:v>0</c:v>
                </c:pt>
                <c:pt idx="336">
                  <c:v>2.1480459547158262</c:v>
                </c:pt>
                <c:pt idx="337">
                  <c:v>0.85798877392221584</c:v>
                </c:pt>
                <c:pt idx="338">
                  <c:v>0</c:v>
                </c:pt>
                <c:pt idx="339">
                  <c:v>0</c:v>
                </c:pt>
                <c:pt idx="340">
                  <c:v>8.707356584648096E-2</c:v>
                </c:pt>
                <c:pt idx="341">
                  <c:v>0</c:v>
                </c:pt>
                <c:pt idx="342">
                  <c:v>2.5854674712056749</c:v>
                </c:pt>
                <c:pt idx="343">
                  <c:v>3.9117475920049856</c:v>
                </c:pt>
                <c:pt idx="344">
                  <c:v>2.4036953562363124</c:v>
                </c:pt>
                <c:pt idx="345">
                  <c:v>4.1301907433855831</c:v>
                </c:pt>
                <c:pt idx="346">
                  <c:v>3.9623191899008816</c:v>
                </c:pt>
                <c:pt idx="347">
                  <c:v>1.7709535421131477</c:v>
                </c:pt>
                <c:pt idx="348">
                  <c:v>0</c:v>
                </c:pt>
                <c:pt idx="349">
                  <c:v>1.0641471220567382</c:v>
                </c:pt>
                <c:pt idx="350">
                  <c:v>0</c:v>
                </c:pt>
                <c:pt idx="351">
                  <c:v>0</c:v>
                </c:pt>
                <c:pt idx="352">
                  <c:v>0.49395209945919305</c:v>
                </c:pt>
                <c:pt idx="353">
                  <c:v>0.42028016202698382</c:v>
                </c:pt>
                <c:pt idx="354">
                  <c:v>0</c:v>
                </c:pt>
                <c:pt idx="355">
                  <c:v>0</c:v>
                </c:pt>
                <c:pt idx="356">
                  <c:v>0</c:v>
                </c:pt>
                <c:pt idx="357">
                  <c:v>0.36672653765708674</c:v>
                </c:pt>
                <c:pt idx="358">
                  <c:v>0</c:v>
                </c:pt>
                <c:pt idx="359">
                  <c:v>0</c:v>
                </c:pt>
                <c:pt idx="360">
                  <c:v>0</c:v>
                </c:pt>
                <c:pt idx="361">
                  <c:v>0.19399516344765289</c:v>
                </c:pt>
                <c:pt idx="362">
                  <c:v>0</c:v>
                </c:pt>
                <c:pt idx="363">
                  <c:v>2.209867295475533</c:v>
                </c:pt>
                <c:pt idx="364">
                  <c:v>3.5567101785327395</c:v>
                </c:pt>
                <c:pt idx="365">
                  <c:v>1.0318146373519994</c:v>
                </c:pt>
                <c:pt idx="366">
                  <c:v>0</c:v>
                </c:pt>
                <c:pt idx="367">
                  <c:v>0</c:v>
                </c:pt>
                <c:pt idx="368">
                  <c:v>0.64195875572067962</c:v>
                </c:pt>
                <c:pt idx="369">
                  <c:v>0</c:v>
                </c:pt>
                <c:pt idx="370">
                  <c:v>0</c:v>
                </c:pt>
                <c:pt idx="371">
                  <c:v>0</c:v>
                </c:pt>
                <c:pt idx="372">
                  <c:v>0</c:v>
                </c:pt>
                <c:pt idx="373">
                  <c:v>0</c:v>
                </c:pt>
                <c:pt idx="374">
                  <c:v>0</c:v>
                </c:pt>
                <c:pt idx="375">
                  <c:v>0</c:v>
                </c:pt>
                <c:pt idx="376">
                  <c:v>2.6472997093940194</c:v>
                </c:pt>
                <c:pt idx="377">
                  <c:v>0</c:v>
                </c:pt>
                <c:pt idx="378">
                  <c:v>0.74807769052767981</c:v>
                </c:pt>
                <c:pt idx="379">
                  <c:v>0</c:v>
                </c:pt>
                <c:pt idx="380">
                  <c:v>0.41704220093220101</c:v>
                </c:pt>
                <c:pt idx="381">
                  <c:v>0</c:v>
                </c:pt>
                <c:pt idx="382">
                  <c:v>0</c:v>
                </c:pt>
                <c:pt idx="383">
                  <c:v>0</c:v>
                </c:pt>
                <c:pt idx="384">
                  <c:v>0</c:v>
                </c:pt>
                <c:pt idx="385">
                  <c:v>0</c:v>
                </c:pt>
                <c:pt idx="386">
                  <c:v>3.0207699490974846</c:v>
                </c:pt>
                <c:pt idx="387">
                  <c:v>5.9926274775566526</c:v>
                </c:pt>
                <c:pt idx="388">
                  <c:v>4.7689799639749708</c:v>
                </c:pt>
                <c:pt idx="389">
                  <c:v>6.3144700379320966</c:v>
                </c:pt>
                <c:pt idx="390">
                  <c:v>7.0387213941241953</c:v>
                </c:pt>
                <c:pt idx="391">
                  <c:v>3.0619522486490496</c:v>
                </c:pt>
                <c:pt idx="392">
                  <c:v>5.0423274218937877</c:v>
                </c:pt>
                <c:pt idx="393">
                  <c:v>7.793694958054175</c:v>
                </c:pt>
                <c:pt idx="394">
                  <c:v>9.3661505079253402</c:v>
                </c:pt>
                <c:pt idx="395">
                  <c:v>6.7102028110591618</c:v>
                </c:pt>
                <c:pt idx="396">
                  <c:v>6.5415634653020334</c:v>
                </c:pt>
                <c:pt idx="397">
                  <c:v>8.0946003831509188</c:v>
                </c:pt>
                <c:pt idx="398">
                  <c:v>7.9455046877039877</c:v>
                </c:pt>
                <c:pt idx="399">
                  <c:v>3.253054123198126</c:v>
                </c:pt>
                <c:pt idx="400">
                  <c:v>2.6104625544114697</c:v>
                </c:pt>
                <c:pt idx="401">
                  <c:v>4.9378063533151817</c:v>
                </c:pt>
                <c:pt idx="402">
                  <c:v>6.490448993627524</c:v>
                </c:pt>
                <c:pt idx="403">
                  <c:v>6.8496328923774854</c:v>
                </c:pt>
                <c:pt idx="404">
                  <c:v>9.7487052611086256</c:v>
                </c:pt>
                <c:pt idx="405">
                  <c:v>7.6666995878799753</c:v>
                </c:pt>
                <c:pt idx="406">
                  <c:v>5.1344658091334168</c:v>
                </c:pt>
                <c:pt idx="407">
                  <c:v>5.4642098058984629</c:v>
                </c:pt>
                <c:pt idx="408">
                  <c:v>3.0322912572785299</c:v>
                </c:pt>
                <c:pt idx="409">
                  <c:v>5.692095716993208</c:v>
                </c:pt>
                <c:pt idx="410">
                  <c:v>4.3415972355885515</c:v>
                </c:pt>
                <c:pt idx="411">
                  <c:v>6.459490894287228</c:v>
                </c:pt>
                <c:pt idx="412">
                  <c:v>9.3954954554747019</c:v>
                </c:pt>
                <c:pt idx="413">
                  <c:v>7.0994399575622538</c:v>
                </c:pt>
                <c:pt idx="414">
                  <c:v>8.1072145442622059</c:v>
                </c:pt>
                <c:pt idx="415">
                  <c:v>3.6224980708966541</c:v>
                </c:pt>
                <c:pt idx="416">
                  <c:v>6.1392403757777174</c:v>
                </c:pt>
                <c:pt idx="417">
                  <c:v>5.582880951081961</c:v>
                </c:pt>
                <c:pt idx="418">
                  <c:v>8.0920020113755982</c:v>
                </c:pt>
                <c:pt idx="419">
                  <c:v>11.13989299071136</c:v>
                </c:pt>
                <c:pt idx="420">
                  <c:v>11.85154676097136</c:v>
                </c:pt>
                <c:pt idx="421">
                  <c:v>15.847460381434075</c:v>
                </c:pt>
                <c:pt idx="422">
                  <c:v>12.741827929447709</c:v>
                </c:pt>
                <c:pt idx="423">
                  <c:v>11.491883423486115</c:v>
                </c:pt>
                <c:pt idx="424">
                  <c:v>11.402419069423786</c:v>
                </c:pt>
                <c:pt idx="425">
                  <c:v>11.951363096650311</c:v>
                </c:pt>
                <c:pt idx="426">
                  <c:v>11.350707406286347</c:v>
                </c:pt>
                <c:pt idx="427">
                  <c:v>13.237921895418594</c:v>
                </c:pt>
                <c:pt idx="428">
                  <c:v>9.5709041474883634</c:v>
                </c:pt>
                <c:pt idx="429">
                  <c:v>9.9980016092379174</c:v>
                </c:pt>
                <c:pt idx="430">
                  <c:v>11.116281095693466</c:v>
                </c:pt>
                <c:pt idx="431">
                  <c:v>11.358177955778956</c:v>
                </c:pt>
                <c:pt idx="432">
                  <c:v>13.329378549742387</c:v>
                </c:pt>
                <c:pt idx="433">
                  <c:v>12.453413597777626</c:v>
                </c:pt>
                <c:pt idx="434">
                  <c:v>12.867680334495617</c:v>
                </c:pt>
                <c:pt idx="435">
                  <c:v>12.434411640007283</c:v>
                </c:pt>
                <c:pt idx="436">
                  <c:v>8.8151701432784648</c:v>
                </c:pt>
                <c:pt idx="437">
                  <c:v>10.788311657817985</c:v>
                </c:pt>
                <c:pt idx="438">
                  <c:v>10.778761137941274</c:v>
                </c:pt>
                <c:pt idx="439">
                  <c:v>10.616671417987163</c:v>
                </c:pt>
                <c:pt idx="440">
                  <c:v>10.373929757912265</c:v>
                </c:pt>
                <c:pt idx="441">
                  <c:v>11.473976443131278</c:v>
                </c:pt>
                <c:pt idx="442">
                  <c:v>10.900992543065058</c:v>
                </c:pt>
                <c:pt idx="443">
                  <c:v>14.18208142439812</c:v>
                </c:pt>
                <c:pt idx="444">
                  <c:v>11.028181031972281</c:v>
                </c:pt>
                <c:pt idx="445">
                  <c:v>10.796242143062727</c:v>
                </c:pt>
                <c:pt idx="446">
                  <c:v>11.270745547578372</c:v>
                </c:pt>
                <c:pt idx="447">
                  <c:v>13.080611741373787</c:v>
                </c:pt>
                <c:pt idx="448">
                  <c:v>11.726093380190832</c:v>
                </c:pt>
                <c:pt idx="449">
                  <c:v>12.690063648818295</c:v>
                </c:pt>
                <c:pt idx="450">
                  <c:v>12.130296951369473</c:v>
                </c:pt>
                <c:pt idx="451">
                  <c:v>9.8779566943378541</c:v>
                </c:pt>
                <c:pt idx="452">
                  <c:v>9.4301864725980522</c:v>
                </c:pt>
                <c:pt idx="453">
                  <c:v>8.7080306322702654</c:v>
                </c:pt>
                <c:pt idx="454">
                  <c:v>5.6008982447856397</c:v>
                </c:pt>
                <c:pt idx="455">
                  <c:v>6.6370460265491147</c:v>
                </c:pt>
                <c:pt idx="456">
                  <c:v>8.6107881225689198</c:v>
                </c:pt>
                <c:pt idx="457">
                  <c:v>8.8112688531343792</c:v>
                </c:pt>
                <c:pt idx="458">
                  <c:v>8.631181890690641</c:v>
                </c:pt>
                <c:pt idx="459">
                  <c:v>6.0664783129154785</c:v>
                </c:pt>
                <c:pt idx="460">
                  <c:v>2.59556213252813</c:v>
                </c:pt>
                <c:pt idx="461">
                  <c:v>0</c:v>
                </c:pt>
                <c:pt idx="462">
                  <c:v>0</c:v>
                </c:pt>
                <c:pt idx="463">
                  <c:v>0</c:v>
                </c:pt>
                <c:pt idx="464">
                  <c:v>0</c:v>
                </c:pt>
                <c:pt idx="465">
                  <c:v>0</c:v>
                </c:pt>
                <c:pt idx="466">
                  <c:v>0.70744963964057206</c:v>
                </c:pt>
                <c:pt idx="467">
                  <c:v>0</c:v>
                </c:pt>
                <c:pt idx="468">
                  <c:v>1.5032540316060476</c:v>
                </c:pt>
                <c:pt idx="469">
                  <c:v>4.5093535682312904</c:v>
                </c:pt>
                <c:pt idx="470">
                  <c:v>3.1142780718096219</c:v>
                </c:pt>
                <c:pt idx="471">
                  <c:v>0</c:v>
                </c:pt>
                <c:pt idx="472">
                  <c:v>0</c:v>
                </c:pt>
                <c:pt idx="473">
                  <c:v>0.23359786604487454</c:v>
                </c:pt>
                <c:pt idx="474">
                  <c:v>0</c:v>
                </c:pt>
                <c:pt idx="475">
                  <c:v>3.9990148777749255</c:v>
                </c:pt>
                <c:pt idx="476">
                  <c:v>3.8665098891774505</c:v>
                </c:pt>
                <c:pt idx="477">
                  <c:v>0.52983560442021371</c:v>
                </c:pt>
                <c:pt idx="478">
                  <c:v>3.6743925900161685</c:v>
                </c:pt>
                <c:pt idx="479">
                  <c:v>2.2452170024073439</c:v>
                </c:pt>
                <c:pt idx="480">
                  <c:v>3.3838392590394051</c:v>
                </c:pt>
                <c:pt idx="481">
                  <c:v>6.5272715085341133</c:v>
                </c:pt>
                <c:pt idx="482">
                  <c:v>5.3204960267091792</c:v>
                </c:pt>
                <c:pt idx="483">
                  <c:v>5.3883039816523706</c:v>
                </c:pt>
                <c:pt idx="484">
                  <c:v>3.1648070374915278</c:v>
                </c:pt>
                <c:pt idx="485">
                  <c:v>2.0052595957197354</c:v>
                </c:pt>
                <c:pt idx="486">
                  <c:v>1.6410475978168506</c:v>
                </c:pt>
                <c:pt idx="487">
                  <c:v>2.6658368979767602</c:v>
                </c:pt>
                <c:pt idx="488">
                  <c:v>3.707689135781493</c:v>
                </c:pt>
                <c:pt idx="489">
                  <c:v>2.8924765619772188</c:v>
                </c:pt>
                <c:pt idx="490">
                  <c:v>1.4248963286397611</c:v>
                </c:pt>
                <c:pt idx="491">
                  <c:v>1.6692980570669533</c:v>
                </c:pt>
                <c:pt idx="492">
                  <c:v>1.3906499241256824</c:v>
                </c:pt>
                <c:pt idx="493">
                  <c:v>2.0469438928603267</c:v>
                </c:pt>
                <c:pt idx="494">
                  <c:v>0</c:v>
                </c:pt>
                <c:pt idx="495">
                  <c:v>2.3099908628103094</c:v>
                </c:pt>
                <c:pt idx="496">
                  <c:v>1.7322392689175103</c:v>
                </c:pt>
                <c:pt idx="497">
                  <c:v>1.2954917971399027</c:v>
                </c:pt>
                <c:pt idx="498">
                  <c:v>1.7205017096894153</c:v>
                </c:pt>
                <c:pt idx="499">
                  <c:v>2.4071569345978787</c:v>
                </c:pt>
                <c:pt idx="500">
                  <c:v>2.8735864120014867</c:v>
                </c:pt>
                <c:pt idx="501">
                  <c:v>3.3839132571679329</c:v>
                </c:pt>
                <c:pt idx="502">
                  <c:v>2.5400094494348195</c:v>
                </c:pt>
                <c:pt idx="503">
                  <c:v>5.1424166962001436</c:v>
                </c:pt>
                <c:pt idx="504">
                  <c:v>4.4979327203375306</c:v>
                </c:pt>
                <c:pt idx="505">
                  <c:v>3.2455794835329925</c:v>
                </c:pt>
                <c:pt idx="506">
                  <c:v>4.2800908463780161</c:v>
                </c:pt>
                <c:pt idx="507">
                  <c:v>1.4514985497894486</c:v>
                </c:pt>
                <c:pt idx="508">
                  <c:v>1.3675111544632728</c:v>
                </c:pt>
                <c:pt idx="509">
                  <c:v>3.9659042352484448</c:v>
                </c:pt>
                <c:pt idx="510">
                  <c:v>0.20442054774161988</c:v>
                </c:pt>
                <c:pt idx="511">
                  <c:v>0</c:v>
                </c:pt>
                <c:pt idx="512">
                  <c:v>0</c:v>
                </c:pt>
                <c:pt idx="513">
                  <c:v>0</c:v>
                </c:pt>
                <c:pt idx="514">
                  <c:v>1.1543190548979965</c:v>
                </c:pt>
                <c:pt idx="515">
                  <c:v>0</c:v>
                </c:pt>
                <c:pt idx="516">
                  <c:v>0.21239346739662324</c:v>
                </c:pt>
                <c:pt idx="517">
                  <c:v>0.40768573119567009</c:v>
                </c:pt>
                <c:pt idx="518">
                  <c:v>0.91708068118282426</c:v>
                </c:pt>
                <c:pt idx="519">
                  <c:v>1.4908110334142748</c:v>
                </c:pt>
                <c:pt idx="520">
                  <c:v>1.9956640469324611</c:v>
                </c:pt>
                <c:pt idx="521">
                  <c:v>1.1887021356305922</c:v>
                </c:pt>
                <c:pt idx="522">
                  <c:v>1.6383666894500948</c:v>
                </c:pt>
                <c:pt idx="523">
                  <c:v>1.0348348358181738</c:v>
                </c:pt>
                <c:pt idx="524">
                  <c:v>1.2697276075552963</c:v>
                </c:pt>
                <c:pt idx="525">
                  <c:v>1.734058444881839</c:v>
                </c:pt>
                <c:pt idx="526">
                  <c:v>0</c:v>
                </c:pt>
                <c:pt idx="527">
                  <c:v>0</c:v>
                </c:pt>
                <c:pt idx="528">
                  <c:v>0</c:v>
                </c:pt>
                <c:pt idx="529">
                  <c:v>0</c:v>
                </c:pt>
                <c:pt idx="530">
                  <c:v>0</c:v>
                </c:pt>
                <c:pt idx="531">
                  <c:v>3.6290601480750411</c:v>
                </c:pt>
                <c:pt idx="532">
                  <c:v>3.2599908384324863</c:v>
                </c:pt>
                <c:pt idx="533">
                  <c:v>0.1998928088237335</c:v>
                </c:pt>
                <c:pt idx="534">
                  <c:v>1.0016393339199112</c:v>
                </c:pt>
                <c:pt idx="535">
                  <c:v>2.4159873414575941</c:v>
                </c:pt>
                <c:pt idx="536">
                  <c:v>3.0565059502873737</c:v>
                </c:pt>
                <c:pt idx="537">
                  <c:v>3.5593129707042408</c:v>
                </c:pt>
                <c:pt idx="538">
                  <c:v>4.0217058635025751</c:v>
                </c:pt>
                <c:pt idx="539">
                  <c:v>3.2387049817971274</c:v>
                </c:pt>
                <c:pt idx="540">
                  <c:v>2.242389437957172</c:v>
                </c:pt>
                <c:pt idx="541">
                  <c:v>1.9273522019052507</c:v>
                </c:pt>
                <c:pt idx="542">
                  <c:v>0</c:v>
                </c:pt>
                <c:pt idx="543">
                  <c:v>0.53415854845184185</c:v>
                </c:pt>
                <c:pt idx="544">
                  <c:v>1.156359095982225</c:v>
                </c:pt>
                <c:pt idx="545">
                  <c:v>0</c:v>
                </c:pt>
                <c:pt idx="546">
                  <c:v>0</c:v>
                </c:pt>
                <c:pt idx="547">
                  <c:v>0</c:v>
                </c:pt>
                <c:pt idx="548">
                  <c:v>1.8526448887678271</c:v>
                </c:pt>
                <c:pt idx="549">
                  <c:v>1.6821598449384965</c:v>
                </c:pt>
                <c:pt idx="550">
                  <c:v>6.4353904913443785</c:v>
                </c:pt>
                <c:pt idx="551">
                  <c:v>4.2081982640097522</c:v>
                </c:pt>
                <c:pt idx="552">
                  <c:v>1.6664316873930147</c:v>
                </c:pt>
                <c:pt idx="553">
                  <c:v>2.1931513696583806</c:v>
                </c:pt>
                <c:pt idx="554">
                  <c:v>0.58641778416745183</c:v>
                </c:pt>
                <c:pt idx="555">
                  <c:v>0</c:v>
                </c:pt>
                <c:pt idx="556">
                  <c:v>0</c:v>
                </c:pt>
                <c:pt idx="557">
                  <c:v>2.3707412299695534</c:v>
                </c:pt>
                <c:pt idx="558">
                  <c:v>3.7327574889359312</c:v>
                </c:pt>
                <c:pt idx="559">
                  <c:v>6.2579434792210122</c:v>
                </c:pt>
                <c:pt idx="560">
                  <c:v>8.6639480698420357</c:v>
                </c:pt>
                <c:pt idx="561">
                  <c:v>8.9605748961050722</c:v>
                </c:pt>
                <c:pt idx="562">
                  <c:v>4.3362477718537775</c:v>
                </c:pt>
                <c:pt idx="563">
                  <c:v>0.63624429287574458</c:v>
                </c:pt>
                <c:pt idx="564">
                  <c:v>0</c:v>
                </c:pt>
                <c:pt idx="565">
                  <c:v>0</c:v>
                </c:pt>
                <c:pt idx="566">
                  <c:v>0</c:v>
                </c:pt>
                <c:pt idx="567">
                  <c:v>1.8955310150370224</c:v>
                </c:pt>
                <c:pt idx="568">
                  <c:v>3.5048491975126126</c:v>
                </c:pt>
                <c:pt idx="569">
                  <c:v>1.3633369162171221</c:v>
                </c:pt>
                <c:pt idx="570">
                  <c:v>1.6507899064008598</c:v>
                </c:pt>
                <c:pt idx="571">
                  <c:v>0</c:v>
                </c:pt>
                <c:pt idx="572">
                  <c:v>0.91384312068566942</c:v>
                </c:pt>
                <c:pt idx="573">
                  <c:v>2.7472799155973462</c:v>
                </c:pt>
                <c:pt idx="574">
                  <c:v>0.21530031852421416</c:v>
                </c:pt>
                <c:pt idx="575">
                  <c:v>4.3579564827064132</c:v>
                </c:pt>
                <c:pt idx="576">
                  <c:v>1.7233212594619545</c:v>
                </c:pt>
                <c:pt idx="577">
                  <c:v>0</c:v>
                </c:pt>
                <c:pt idx="578">
                  <c:v>0.87516461798509226</c:v>
                </c:pt>
                <c:pt idx="579">
                  <c:v>0</c:v>
                </c:pt>
                <c:pt idx="580">
                  <c:v>1.9903547657297622</c:v>
                </c:pt>
                <c:pt idx="581">
                  <c:v>2.0977545479031505</c:v>
                </c:pt>
                <c:pt idx="582">
                  <c:v>1.9709230526577812</c:v>
                </c:pt>
                <c:pt idx="583">
                  <c:v>0</c:v>
                </c:pt>
                <c:pt idx="584">
                  <c:v>0</c:v>
                </c:pt>
                <c:pt idx="585">
                  <c:v>2.269805315623671</c:v>
                </c:pt>
                <c:pt idx="586">
                  <c:v>1.9583183214192559</c:v>
                </c:pt>
                <c:pt idx="587">
                  <c:v>3.6576832103019115</c:v>
                </c:pt>
                <c:pt idx="588">
                  <c:v>6.1330849192099777</c:v>
                </c:pt>
                <c:pt idx="589">
                  <c:v>2.6495804235344167</c:v>
                </c:pt>
                <c:pt idx="590">
                  <c:v>3.5014836287607523</c:v>
                </c:pt>
                <c:pt idx="591">
                  <c:v>1.0109002965609761</c:v>
                </c:pt>
                <c:pt idx="592">
                  <c:v>0.85698984141822621</c:v>
                </c:pt>
                <c:pt idx="593">
                  <c:v>0</c:v>
                </c:pt>
                <c:pt idx="594">
                  <c:v>4.4604187107827329</c:v>
                </c:pt>
                <c:pt idx="595">
                  <c:v>0.67246091050060386</c:v>
                </c:pt>
                <c:pt idx="596">
                  <c:v>0</c:v>
                </c:pt>
                <c:pt idx="597">
                  <c:v>0</c:v>
                </c:pt>
                <c:pt idx="598">
                  <c:v>0</c:v>
                </c:pt>
                <c:pt idx="599">
                  <c:v>0</c:v>
                </c:pt>
                <c:pt idx="600">
                  <c:v>0</c:v>
                </c:pt>
                <c:pt idx="601">
                  <c:v>0.99546339923222149</c:v>
                </c:pt>
                <c:pt idx="602">
                  <c:v>1.6075512987229104</c:v>
                </c:pt>
                <c:pt idx="603">
                  <c:v>2.6087843454481572</c:v>
                </c:pt>
                <c:pt idx="604">
                  <c:v>5.0700300563714791</c:v>
                </c:pt>
                <c:pt idx="605">
                  <c:v>3.4866316273164557</c:v>
                </c:pt>
                <c:pt idx="606">
                  <c:v>5.037207805191656</c:v>
                </c:pt>
                <c:pt idx="607">
                  <c:v>3.5402326540288414</c:v>
                </c:pt>
                <c:pt idx="608">
                  <c:v>3.1469524829130933</c:v>
                </c:pt>
                <c:pt idx="609">
                  <c:v>0.50945448238257995</c:v>
                </c:pt>
                <c:pt idx="610">
                  <c:v>0.39973290863599686</c:v>
                </c:pt>
                <c:pt idx="611">
                  <c:v>0</c:v>
                </c:pt>
                <c:pt idx="612">
                  <c:v>0</c:v>
                </c:pt>
                <c:pt idx="613">
                  <c:v>1.2941391587783073</c:v>
                </c:pt>
                <c:pt idx="614">
                  <c:v>0</c:v>
                </c:pt>
                <c:pt idx="615">
                  <c:v>0</c:v>
                </c:pt>
                <c:pt idx="616">
                  <c:v>1.4382336571716223</c:v>
                </c:pt>
                <c:pt idx="617">
                  <c:v>2.8366580876656826</c:v>
                </c:pt>
                <c:pt idx="618">
                  <c:v>2.1466451770277217</c:v>
                </c:pt>
                <c:pt idx="619">
                  <c:v>1.083566407053695</c:v>
                </c:pt>
                <c:pt idx="620">
                  <c:v>0</c:v>
                </c:pt>
                <c:pt idx="621">
                  <c:v>0</c:v>
                </c:pt>
                <c:pt idx="622">
                  <c:v>2.108642022290951</c:v>
                </c:pt>
                <c:pt idx="623">
                  <c:v>4.301097960983725</c:v>
                </c:pt>
                <c:pt idx="624">
                  <c:v>0.50203388003046712</c:v>
                </c:pt>
                <c:pt idx="625">
                  <c:v>0</c:v>
                </c:pt>
                <c:pt idx="626">
                  <c:v>0.41206198531995142</c:v>
                </c:pt>
                <c:pt idx="627">
                  <c:v>1.953318938190705</c:v>
                </c:pt>
                <c:pt idx="628">
                  <c:v>2.2297941643355443</c:v>
                </c:pt>
                <c:pt idx="629">
                  <c:v>0</c:v>
                </c:pt>
                <c:pt idx="630">
                  <c:v>0.10045682804002354</c:v>
                </c:pt>
                <c:pt idx="631">
                  <c:v>0</c:v>
                </c:pt>
                <c:pt idx="632">
                  <c:v>0.61991560806404777</c:v>
                </c:pt>
                <c:pt idx="633">
                  <c:v>2.1993080007248409</c:v>
                </c:pt>
                <c:pt idx="634">
                  <c:v>1.5412542943761309</c:v>
                </c:pt>
                <c:pt idx="635">
                  <c:v>1.6389895803131367</c:v>
                </c:pt>
                <c:pt idx="636">
                  <c:v>4.3670561106289369</c:v>
                </c:pt>
                <c:pt idx="637">
                  <c:v>1.6250877341601608</c:v>
                </c:pt>
                <c:pt idx="638">
                  <c:v>0.19457336857135488</c:v>
                </c:pt>
                <c:pt idx="639">
                  <c:v>0</c:v>
                </c:pt>
                <c:pt idx="640">
                  <c:v>0</c:v>
                </c:pt>
                <c:pt idx="641">
                  <c:v>0</c:v>
                </c:pt>
                <c:pt idx="642">
                  <c:v>0.84232645070801482</c:v>
                </c:pt>
                <c:pt idx="643">
                  <c:v>0</c:v>
                </c:pt>
                <c:pt idx="644">
                  <c:v>0</c:v>
                </c:pt>
                <c:pt idx="645">
                  <c:v>0</c:v>
                </c:pt>
                <c:pt idx="646">
                  <c:v>0</c:v>
                </c:pt>
                <c:pt idx="647">
                  <c:v>0</c:v>
                </c:pt>
                <c:pt idx="648">
                  <c:v>4.3723136860116938</c:v>
                </c:pt>
                <c:pt idx="649">
                  <c:v>1.8413549283347947</c:v>
                </c:pt>
                <c:pt idx="650">
                  <c:v>0</c:v>
                </c:pt>
                <c:pt idx="651">
                  <c:v>0</c:v>
                </c:pt>
                <c:pt idx="652">
                  <c:v>2.4662885273114625</c:v>
                </c:pt>
                <c:pt idx="653">
                  <c:v>3.1919692894462059E-3</c:v>
                </c:pt>
                <c:pt idx="654">
                  <c:v>4.1343321148340237</c:v>
                </c:pt>
                <c:pt idx="655">
                  <c:v>4.8540843956338904</c:v>
                </c:pt>
                <c:pt idx="656">
                  <c:v>5.7319981466607715</c:v>
                </c:pt>
                <c:pt idx="657">
                  <c:v>2.2781057444306043</c:v>
                </c:pt>
                <c:pt idx="658">
                  <c:v>0.64331799502360809</c:v>
                </c:pt>
                <c:pt idx="659">
                  <c:v>3.6202090387062071</c:v>
                </c:pt>
                <c:pt idx="660">
                  <c:v>1.8756251725117181</c:v>
                </c:pt>
                <c:pt idx="661">
                  <c:v>2.524755217763186</c:v>
                </c:pt>
                <c:pt idx="662">
                  <c:v>5.6997759187586325</c:v>
                </c:pt>
                <c:pt idx="663">
                  <c:v>5.4285271663222829</c:v>
                </c:pt>
                <c:pt idx="664">
                  <c:v>5.8807698029522726</c:v>
                </c:pt>
                <c:pt idx="665">
                  <c:v>5.8660818305381781</c:v>
                </c:pt>
                <c:pt idx="666">
                  <c:v>6.7196911462112894</c:v>
                </c:pt>
                <c:pt idx="667">
                  <c:v>5.4727573175732687</c:v>
                </c:pt>
                <c:pt idx="668">
                  <c:v>6.5313053523846065</c:v>
                </c:pt>
                <c:pt idx="669">
                  <c:v>3.3641906473965264</c:v>
                </c:pt>
                <c:pt idx="670">
                  <c:v>4.1299784619579896</c:v>
                </c:pt>
                <c:pt idx="671">
                  <c:v>5.455962748102138</c:v>
                </c:pt>
                <c:pt idx="672">
                  <c:v>2.9832651391329819</c:v>
                </c:pt>
                <c:pt idx="673">
                  <c:v>3.5917693122516994</c:v>
                </c:pt>
                <c:pt idx="674">
                  <c:v>4.9261509262412346</c:v>
                </c:pt>
                <c:pt idx="675">
                  <c:v>5.9153717625151785</c:v>
                </c:pt>
                <c:pt idx="676">
                  <c:v>5.4026283819266609</c:v>
                </c:pt>
                <c:pt idx="677">
                  <c:v>6.1354228650423011</c:v>
                </c:pt>
                <c:pt idx="678">
                  <c:v>2.6331757515883965</c:v>
                </c:pt>
                <c:pt idx="679">
                  <c:v>2.6100926330016136</c:v>
                </c:pt>
                <c:pt idx="680">
                  <c:v>0.48796057853792263</c:v>
                </c:pt>
                <c:pt idx="681">
                  <c:v>0</c:v>
                </c:pt>
                <c:pt idx="682">
                  <c:v>0</c:v>
                </c:pt>
                <c:pt idx="683">
                  <c:v>0.26815761255534198</c:v>
                </c:pt>
                <c:pt idx="684">
                  <c:v>0.12082099618237407</c:v>
                </c:pt>
                <c:pt idx="685">
                  <c:v>0</c:v>
                </c:pt>
                <c:pt idx="686">
                  <c:v>0</c:v>
                </c:pt>
                <c:pt idx="687">
                  <c:v>0</c:v>
                </c:pt>
                <c:pt idx="688">
                  <c:v>0</c:v>
                </c:pt>
                <c:pt idx="689">
                  <c:v>0</c:v>
                </c:pt>
                <c:pt idx="690">
                  <c:v>0</c:v>
                </c:pt>
                <c:pt idx="691">
                  <c:v>0</c:v>
                </c:pt>
                <c:pt idx="692">
                  <c:v>0</c:v>
                </c:pt>
                <c:pt idx="693">
                  <c:v>0</c:v>
                </c:pt>
                <c:pt idx="694">
                  <c:v>1.5413278125502075</c:v>
                </c:pt>
                <c:pt idx="695">
                  <c:v>0</c:v>
                </c:pt>
                <c:pt idx="696">
                  <c:v>0</c:v>
                </c:pt>
                <c:pt idx="697">
                  <c:v>0</c:v>
                </c:pt>
                <c:pt idx="698">
                  <c:v>0.19195210440875599</c:v>
                </c:pt>
                <c:pt idx="699">
                  <c:v>0</c:v>
                </c:pt>
                <c:pt idx="700">
                  <c:v>4.5177492517539122</c:v>
                </c:pt>
                <c:pt idx="701">
                  <c:v>5.001092826493732</c:v>
                </c:pt>
                <c:pt idx="702">
                  <c:v>6.487579388154245</c:v>
                </c:pt>
                <c:pt idx="703">
                  <c:v>9.43917880843901</c:v>
                </c:pt>
                <c:pt idx="704">
                  <c:v>8.6913808152726233</c:v>
                </c:pt>
                <c:pt idx="705">
                  <c:v>10.78912265816939</c:v>
                </c:pt>
                <c:pt idx="706">
                  <c:v>7.2821267876224738</c:v>
                </c:pt>
                <c:pt idx="707">
                  <c:v>6.0057397189762014</c:v>
                </c:pt>
                <c:pt idx="708">
                  <c:v>6.5373694270999749</c:v>
                </c:pt>
                <c:pt idx="709">
                  <c:v>4.0499838532466583</c:v>
                </c:pt>
                <c:pt idx="710">
                  <c:v>0.14898600230526426</c:v>
                </c:pt>
                <c:pt idx="711">
                  <c:v>0.15737933249920388</c:v>
                </c:pt>
                <c:pt idx="712">
                  <c:v>2.9931782223627579</c:v>
                </c:pt>
                <c:pt idx="713">
                  <c:v>2.7645270866578358</c:v>
                </c:pt>
                <c:pt idx="714">
                  <c:v>2.3560874051895553</c:v>
                </c:pt>
                <c:pt idx="715">
                  <c:v>0</c:v>
                </c:pt>
                <c:pt idx="716">
                  <c:v>2.8135113824287146</c:v>
                </c:pt>
                <c:pt idx="717">
                  <c:v>0</c:v>
                </c:pt>
                <c:pt idx="718">
                  <c:v>0.19305170855113829</c:v>
                </c:pt>
                <c:pt idx="719">
                  <c:v>0</c:v>
                </c:pt>
                <c:pt idx="720">
                  <c:v>0</c:v>
                </c:pt>
                <c:pt idx="721">
                  <c:v>0</c:v>
                </c:pt>
                <c:pt idx="722">
                  <c:v>0.27087719493374607</c:v>
                </c:pt>
                <c:pt idx="723">
                  <c:v>2.872970924638139</c:v>
                </c:pt>
                <c:pt idx="724">
                  <c:v>5.1256603614879168</c:v>
                </c:pt>
                <c:pt idx="725">
                  <c:v>2.911441237771669</c:v>
                </c:pt>
                <c:pt idx="726">
                  <c:v>1.4109428485239732</c:v>
                </c:pt>
                <c:pt idx="727">
                  <c:v>4.7591126406341573</c:v>
                </c:pt>
                <c:pt idx="728">
                  <c:v>1.8653101126565161</c:v>
                </c:pt>
                <c:pt idx="729">
                  <c:v>0</c:v>
                </c:pt>
                <c:pt idx="730">
                  <c:v>0</c:v>
                </c:pt>
                <c:pt idx="731">
                  <c:v>0.80521698411848774</c:v>
                </c:pt>
                <c:pt idx="732">
                  <c:v>0</c:v>
                </c:pt>
                <c:pt idx="733">
                  <c:v>0</c:v>
                </c:pt>
                <c:pt idx="734">
                  <c:v>0</c:v>
                </c:pt>
                <c:pt idx="735">
                  <c:v>1.5415754392643066</c:v>
                </c:pt>
                <c:pt idx="736">
                  <c:v>2.4932737685071515</c:v>
                </c:pt>
                <c:pt idx="737">
                  <c:v>4.8940547036131647</c:v>
                </c:pt>
                <c:pt idx="738">
                  <c:v>6.3722863084658457</c:v>
                </c:pt>
                <c:pt idx="739">
                  <c:v>7.2402936123894506</c:v>
                </c:pt>
                <c:pt idx="740">
                  <c:v>9.6478185051714718</c:v>
                </c:pt>
                <c:pt idx="741">
                  <c:v>5.8555922250170624</c:v>
                </c:pt>
                <c:pt idx="742">
                  <c:v>8.3544630162377871</c:v>
                </c:pt>
                <c:pt idx="743">
                  <c:v>6.8660291430560392</c:v>
                </c:pt>
                <c:pt idx="744">
                  <c:v>6.8498158043953481</c:v>
                </c:pt>
                <c:pt idx="745">
                  <c:v>8.9231733779815841</c:v>
                </c:pt>
                <c:pt idx="746">
                  <c:v>8.3751502001400695</c:v>
                </c:pt>
                <c:pt idx="747">
                  <c:v>6.7814698111096732</c:v>
                </c:pt>
                <c:pt idx="748">
                  <c:v>8.1798557107431407</c:v>
                </c:pt>
                <c:pt idx="749">
                  <c:v>8.5030037987930882</c:v>
                </c:pt>
                <c:pt idx="750">
                  <c:v>6.1254404759902172</c:v>
                </c:pt>
                <c:pt idx="751">
                  <c:v>7.057576035666898</c:v>
                </c:pt>
                <c:pt idx="752">
                  <c:v>5.9980191719541835</c:v>
                </c:pt>
                <c:pt idx="753">
                  <c:v>6.3238151083564844</c:v>
                </c:pt>
                <c:pt idx="754">
                  <c:v>7.4087256063353379</c:v>
                </c:pt>
                <c:pt idx="755">
                  <c:v>6.3391531587626559</c:v>
                </c:pt>
                <c:pt idx="756">
                  <c:v>7.1719321546261199</c:v>
                </c:pt>
                <c:pt idx="757">
                  <c:v>9.9606886893370756</c:v>
                </c:pt>
                <c:pt idx="758">
                  <c:v>11.144197842978883</c:v>
                </c:pt>
                <c:pt idx="759">
                  <c:v>11.280338474844029</c:v>
                </c:pt>
                <c:pt idx="760">
                  <c:v>12.461273121787599</c:v>
                </c:pt>
                <c:pt idx="761">
                  <c:v>11.552535405406616</c:v>
                </c:pt>
                <c:pt idx="762">
                  <c:v>8.3535657321694998</c:v>
                </c:pt>
                <c:pt idx="763">
                  <c:v>4.1427139246006845</c:v>
                </c:pt>
                <c:pt idx="764">
                  <c:v>3.6131273928453993</c:v>
                </c:pt>
                <c:pt idx="765">
                  <c:v>1.0139585357687793</c:v>
                </c:pt>
                <c:pt idx="766">
                  <c:v>0.8215574652590476</c:v>
                </c:pt>
                <c:pt idx="767">
                  <c:v>1.977434752616773</c:v>
                </c:pt>
                <c:pt idx="768">
                  <c:v>9.8391184056254133E-2</c:v>
                </c:pt>
                <c:pt idx="769">
                  <c:v>2.1478354241835405</c:v>
                </c:pt>
                <c:pt idx="770">
                  <c:v>2.3218539187091665</c:v>
                </c:pt>
                <c:pt idx="771">
                  <c:v>0.81937791760446999</c:v>
                </c:pt>
                <c:pt idx="772">
                  <c:v>4.163618364560989</c:v>
                </c:pt>
                <c:pt idx="773">
                  <c:v>2.6705901759814878</c:v>
                </c:pt>
                <c:pt idx="774">
                  <c:v>0</c:v>
                </c:pt>
                <c:pt idx="775">
                  <c:v>0</c:v>
                </c:pt>
                <c:pt idx="776">
                  <c:v>0</c:v>
                </c:pt>
                <c:pt idx="777">
                  <c:v>0</c:v>
                </c:pt>
                <c:pt idx="778">
                  <c:v>0</c:v>
                </c:pt>
                <c:pt idx="779">
                  <c:v>0</c:v>
                </c:pt>
                <c:pt idx="780">
                  <c:v>6.4675679525862506E-2</c:v>
                </c:pt>
                <c:pt idx="781">
                  <c:v>0</c:v>
                </c:pt>
                <c:pt idx="782">
                  <c:v>0</c:v>
                </c:pt>
                <c:pt idx="783">
                  <c:v>0</c:v>
                </c:pt>
                <c:pt idx="784">
                  <c:v>0</c:v>
                </c:pt>
                <c:pt idx="785">
                  <c:v>1.7263092674352265</c:v>
                </c:pt>
                <c:pt idx="786">
                  <c:v>1.9011844846622807</c:v>
                </c:pt>
                <c:pt idx="787">
                  <c:v>5.4985479609504182</c:v>
                </c:pt>
                <c:pt idx="788">
                  <c:v>4.3894115086336569</c:v>
                </c:pt>
                <c:pt idx="789">
                  <c:v>4.7977907921408587</c:v>
                </c:pt>
                <c:pt idx="790">
                  <c:v>2.5763899383200624</c:v>
                </c:pt>
                <c:pt idx="791">
                  <c:v>2.4910017896245336</c:v>
                </c:pt>
                <c:pt idx="792">
                  <c:v>3.0312580853574218</c:v>
                </c:pt>
                <c:pt idx="793">
                  <c:v>3.1245891353742081</c:v>
                </c:pt>
                <c:pt idx="794">
                  <c:v>1.8271443002308843</c:v>
                </c:pt>
                <c:pt idx="795">
                  <c:v>2.7538017193705855</c:v>
                </c:pt>
                <c:pt idx="796">
                  <c:v>1.5815505237619618</c:v>
                </c:pt>
                <c:pt idx="797">
                  <c:v>0</c:v>
                </c:pt>
                <c:pt idx="798">
                  <c:v>3.0439843423514503</c:v>
                </c:pt>
                <c:pt idx="799">
                  <c:v>0.21628430849250435</c:v>
                </c:pt>
                <c:pt idx="800">
                  <c:v>2.4144683451463607</c:v>
                </c:pt>
                <c:pt idx="801">
                  <c:v>0</c:v>
                </c:pt>
                <c:pt idx="802">
                  <c:v>3.0313299080735305</c:v>
                </c:pt>
                <c:pt idx="803">
                  <c:v>3.8467743407227317</c:v>
                </c:pt>
                <c:pt idx="804">
                  <c:v>6.9462290640044557</c:v>
                </c:pt>
                <c:pt idx="805">
                  <c:v>7.9210614362332308</c:v>
                </c:pt>
                <c:pt idx="806">
                  <c:v>9.5296334083500369</c:v>
                </c:pt>
                <c:pt idx="807">
                  <c:v>6.7553102649048924</c:v>
                </c:pt>
                <c:pt idx="808">
                  <c:v>8.3048741322472779</c:v>
                </c:pt>
                <c:pt idx="809">
                  <c:v>7.5936841459138122</c:v>
                </c:pt>
                <c:pt idx="810">
                  <c:v>9.4760041155395811</c:v>
                </c:pt>
                <c:pt idx="811">
                  <c:v>6.8988972942174769</c:v>
                </c:pt>
                <c:pt idx="812">
                  <c:v>7.5680127243872448</c:v>
                </c:pt>
                <c:pt idx="813">
                  <c:v>9.0608680256150365</c:v>
                </c:pt>
                <c:pt idx="814">
                  <c:v>10.027302379902267</c:v>
                </c:pt>
                <c:pt idx="815">
                  <c:v>10.596446785511034</c:v>
                </c:pt>
                <c:pt idx="816">
                  <c:v>9.3048118679116669</c:v>
                </c:pt>
                <c:pt idx="817">
                  <c:v>7.3145248768710189</c:v>
                </c:pt>
                <c:pt idx="818">
                  <c:v>4.9857845952101343</c:v>
                </c:pt>
                <c:pt idx="819">
                  <c:v>3.4945005233557822</c:v>
                </c:pt>
                <c:pt idx="820">
                  <c:v>4.5324145235649667</c:v>
                </c:pt>
                <c:pt idx="821">
                  <c:v>4.3951415867099968</c:v>
                </c:pt>
                <c:pt idx="822">
                  <c:v>3.9413412225758293</c:v>
                </c:pt>
                <c:pt idx="823">
                  <c:v>4.2672357564365484</c:v>
                </c:pt>
                <c:pt idx="824">
                  <c:v>2.014969677028148</c:v>
                </c:pt>
                <c:pt idx="825">
                  <c:v>0.36915576724959465</c:v>
                </c:pt>
                <c:pt idx="826">
                  <c:v>0</c:v>
                </c:pt>
                <c:pt idx="827">
                  <c:v>2.1160342477073755</c:v>
                </c:pt>
                <c:pt idx="828">
                  <c:v>2.7611896365533539</c:v>
                </c:pt>
                <c:pt idx="829">
                  <c:v>0</c:v>
                </c:pt>
                <c:pt idx="830">
                  <c:v>0</c:v>
                </c:pt>
                <c:pt idx="831">
                  <c:v>0</c:v>
                </c:pt>
                <c:pt idx="832">
                  <c:v>0</c:v>
                </c:pt>
                <c:pt idx="833">
                  <c:v>0</c:v>
                </c:pt>
                <c:pt idx="834">
                  <c:v>0</c:v>
                </c:pt>
                <c:pt idx="835">
                  <c:v>0</c:v>
                </c:pt>
                <c:pt idx="836">
                  <c:v>0</c:v>
                </c:pt>
                <c:pt idx="837">
                  <c:v>3.570749506183347</c:v>
                </c:pt>
                <c:pt idx="838">
                  <c:v>4.8889724878599736</c:v>
                </c:pt>
                <c:pt idx="839">
                  <c:v>3.9551824569189193</c:v>
                </c:pt>
                <c:pt idx="840">
                  <c:v>0.40063731172813277</c:v>
                </c:pt>
                <c:pt idx="841">
                  <c:v>0</c:v>
                </c:pt>
                <c:pt idx="842">
                  <c:v>1.8326257609392087</c:v>
                </c:pt>
                <c:pt idx="843">
                  <c:v>0</c:v>
                </c:pt>
                <c:pt idx="844">
                  <c:v>0.53628056712295802</c:v>
                </c:pt>
                <c:pt idx="845">
                  <c:v>0.12460482521737504</c:v>
                </c:pt>
                <c:pt idx="846">
                  <c:v>0</c:v>
                </c:pt>
                <c:pt idx="847">
                  <c:v>4.6514358359909238</c:v>
                </c:pt>
                <c:pt idx="848">
                  <c:v>3.9698182786305551</c:v>
                </c:pt>
                <c:pt idx="849">
                  <c:v>3.7002093365167639</c:v>
                </c:pt>
                <c:pt idx="850">
                  <c:v>6.8018452788837749</c:v>
                </c:pt>
                <c:pt idx="851">
                  <c:v>9.1611968533329673</c:v>
                </c:pt>
                <c:pt idx="852">
                  <c:v>10.538848393884109</c:v>
                </c:pt>
                <c:pt idx="853">
                  <c:v>9.2328303172926098</c:v>
                </c:pt>
                <c:pt idx="854">
                  <c:v>5.3152384878812882</c:v>
                </c:pt>
                <c:pt idx="855">
                  <c:v>6.0046124501809572</c:v>
                </c:pt>
                <c:pt idx="856">
                  <c:v>3.4541638686750957</c:v>
                </c:pt>
                <c:pt idx="857">
                  <c:v>3.7695659710925611</c:v>
                </c:pt>
                <c:pt idx="858">
                  <c:v>4.7852443446963662</c:v>
                </c:pt>
                <c:pt idx="859">
                  <c:v>5.4309840915557288</c:v>
                </c:pt>
                <c:pt idx="860">
                  <c:v>2.4842627411126159</c:v>
                </c:pt>
                <c:pt idx="861">
                  <c:v>3.8478579999818976</c:v>
                </c:pt>
                <c:pt idx="862">
                  <c:v>2.2665821551609042</c:v>
                </c:pt>
                <c:pt idx="863">
                  <c:v>4.8648956006686603</c:v>
                </c:pt>
                <c:pt idx="864">
                  <c:v>0.18173472521766598</c:v>
                </c:pt>
                <c:pt idx="865">
                  <c:v>2.1474366110692245</c:v>
                </c:pt>
                <c:pt idx="866">
                  <c:v>4.2892818663895014</c:v>
                </c:pt>
                <c:pt idx="867">
                  <c:v>0.76100070496886474</c:v>
                </c:pt>
                <c:pt idx="868">
                  <c:v>2.7408445643950472</c:v>
                </c:pt>
                <c:pt idx="869">
                  <c:v>0</c:v>
                </c:pt>
                <c:pt idx="870">
                  <c:v>0</c:v>
                </c:pt>
                <c:pt idx="871">
                  <c:v>0</c:v>
                </c:pt>
                <c:pt idx="872">
                  <c:v>0</c:v>
                </c:pt>
                <c:pt idx="873">
                  <c:v>0</c:v>
                </c:pt>
                <c:pt idx="874">
                  <c:v>0</c:v>
                </c:pt>
                <c:pt idx="875">
                  <c:v>0</c:v>
                </c:pt>
                <c:pt idx="876">
                  <c:v>0</c:v>
                </c:pt>
                <c:pt idx="877">
                  <c:v>0.80311107169109164</c:v>
                </c:pt>
                <c:pt idx="878">
                  <c:v>2.5228117204765113</c:v>
                </c:pt>
                <c:pt idx="879">
                  <c:v>1.3578095945695168</c:v>
                </c:pt>
                <c:pt idx="880">
                  <c:v>0</c:v>
                </c:pt>
                <c:pt idx="881">
                  <c:v>0</c:v>
                </c:pt>
                <c:pt idx="882">
                  <c:v>0</c:v>
                </c:pt>
                <c:pt idx="883">
                  <c:v>0</c:v>
                </c:pt>
                <c:pt idx="884">
                  <c:v>0</c:v>
                </c:pt>
                <c:pt idx="885">
                  <c:v>0.54626080426987755</c:v>
                </c:pt>
                <c:pt idx="886">
                  <c:v>0</c:v>
                </c:pt>
                <c:pt idx="887">
                  <c:v>0</c:v>
                </c:pt>
                <c:pt idx="888">
                  <c:v>2.673190078459811</c:v>
                </c:pt>
                <c:pt idx="889">
                  <c:v>1.8137456154863685</c:v>
                </c:pt>
                <c:pt idx="890">
                  <c:v>0</c:v>
                </c:pt>
                <c:pt idx="891">
                  <c:v>3.9207978265831116</c:v>
                </c:pt>
                <c:pt idx="892">
                  <c:v>6.4029710880995481</c:v>
                </c:pt>
                <c:pt idx="893">
                  <c:v>5.910223078465151</c:v>
                </c:pt>
                <c:pt idx="894">
                  <c:v>7.1204160035476889</c:v>
                </c:pt>
                <c:pt idx="895">
                  <c:v>7.0751304697814703</c:v>
                </c:pt>
                <c:pt idx="896">
                  <c:v>7.2459442460944956</c:v>
                </c:pt>
                <c:pt idx="897">
                  <c:v>6.2441257516097721</c:v>
                </c:pt>
                <c:pt idx="898">
                  <c:v>6.6992603160888393</c:v>
                </c:pt>
                <c:pt idx="899">
                  <c:v>3.2672919633650963</c:v>
                </c:pt>
                <c:pt idx="900">
                  <c:v>4.7548235788135571</c:v>
                </c:pt>
                <c:pt idx="901">
                  <c:v>2.9526184285678028</c:v>
                </c:pt>
                <c:pt idx="902">
                  <c:v>0</c:v>
                </c:pt>
                <c:pt idx="903">
                  <c:v>0</c:v>
                </c:pt>
                <c:pt idx="904">
                  <c:v>0</c:v>
                </c:pt>
                <c:pt idx="905">
                  <c:v>0.97996927251188026</c:v>
                </c:pt>
                <c:pt idx="906">
                  <c:v>3.513162550699235</c:v>
                </c:pt>
                <c:pt idx="907">
                  <c:v>4.9152440653742815</c:v>
                </c:pt>
                <c:pt idx="908">
                  <c:v>3.5313368516121955</c:v>
                </c:pt>
                <c:pt idx="909">
                  <c:v>3.882876465958816</c:v>
                </c:pt>
                <c:pt idx="910">
                  <c:v>3.3000493146269037</c:v>
                </c:pt>
                <c:pt idx="911">
                  <c:v>3.1020098142971619</c:v>
                </c:pt>
                <c:pt idx="912">
                  <c:v>4.0703847112981748</c:v>
                </c:pt>
                <c:pt idx="913">
                  <c:v>5.4404949915660836</c:v>
                </c:pt>
                <c:pt idx="914">
                  <c:v>2.5245288411852016</c:v>
                </c:pt>
                <c:pt idx="915">
                  <c:v>2.2590031925601579</c:v>
                </c:pt>
                <c:pt idx="916">
                  <c:v>0.1198731052477342</c:v>
                </c:pt>
                <c:pt idx="917">
                  <c:v>3.3735695839309301</c:v>
                </c:pt>
                <c:pt idx="918">
                  <c:v>5.1780772905572121</c:v>
                </c:pt>
                <c:pt idx="919">
                  <c:v>6.1445140787345736</c:v>
                </c:pt>
                <c:pt idx="920">
                  <c:v>7.4623521010244076</c:v>
                </c:pt>
                <c:pt idx="921">
                  <c:v>3.8866202646986494</c:v>
                </c:pt>
                <c:pt idx="922">
                  <c:v>1.3649343603719899</c:v>
                </c:pt>
                <c:pt idx="923">
                  <c:v>0</c:v>
                </c:pt>
                <c:pt idx="924">
                  <c:v>0</c:v>
                </c:pt>
                <c:pt idx="925">
                  <c:v>1.7186423776579431</c:v>
                </c:pt>
                <c:pt idx="926">
                  <c:v>0.89678044062429763</c:v>
                </c:pt>
                <c:pt idx="927">
                  <c:v>0.21129941010622133</c:v>
                </c:pt>
                <c:pt idx="928">
                  <c:v>0</c:v>
                </c:pt>
                <c:pt idx="929">
                  <c:v>0.93767564395466252</c:v>
                </c:pt>
                <c:pt idx="930">
                  <c:v>0.23982035936751345</c:v>
                </c:pt>
                <c:pt idx="931">
                  <c:v>0</c:v>
                </c:pt>
                <c:pt idx="932">
                  <c:v>0</c:v>
                </c:pt>
                <c:pt idx="933">
                  <c:v>0</c:v>
                </c:pt>
                <c:pt idx="934">
                  <c:v>4.0480206453421488</c:v>
                </c:pt>
                <c:pt idx="935">
                  <c:v>2.9483084965590933</c:v>
                </c:pt>
                <c:pt idx="936">
                  <c:v>4.2617514667404066</c:v>
                </c:pt>
                <c:pt idx="937">
                  <c:v>6.45039208126218</c:v>
                </c:pt>
                <c:pt idx="938">
                  <c:v>6.5359499413325466</c:v>
                </c:pt>
                <c:pt idx="939">
                  <c:v>4.9062970443214908</c:v>
                </c:pt>
                <c:pt idx="940">
                  <c:v>4.5140329122814364</c:v>
                </c:pt>
                <c:pt idx="941">
                  <c:v>2.7590112304173999</c:v>
                </c:pt>
                <c:pt idx="942">
                  <c:v>1.1918654141836669</c:v>
                </c:pt>
                <c:pt idx="943">
                  <c:v>0.62279218144703918</c:v>
                </c:pt>
                <c:pt idx="944">
                  <c:v>1.9341032840616208</c:v>
                </c:pt>
                <c:pt idx="945">
                  <c:v>2.5795491118492464</c:v>
                </c:pt>
                <c:pt idx="946">
                  <c:v>0</c:v>
                </c:pt>
                <c:pt idx="947">
                  <c:v>0</c:v>
                </c:pt>
                <c:pt idx="948">
                  <c:v>3.0968516653870211</c:v>
                </c:pt>
                <c:pt idx="949">
                  <c:v>0</c:v>
                </c:pt>
                <c:pt idx="950">
                  <c:v>0</c:v>
                </c:pt>
                <c:pt idx="951">
                  <c:v>0</c:v>
                </c:pt>
                <c:pt idx="952">
                  <c:v>1.3647209284108612</c:v>
                </c:pt>
                <c:pt idx="953">
                  <c:v>2.6068642405375613</c:v>
                </c:pt>
                <c:pt idx="954">
                  <c:v>0.22106612326160757</c:v>
                </c:pt>
                <c:pt idx="955">
                  <c:v>0</c:v>
                </c:pt>
                <c:pt idx="956">
                  <c:v>0</c:v>
                </c:pt>
                <c:pt idx="957">
                  <c:v>0</c:v>
                </c:pt>
                <c:pt idx="958">
                  <c:v>0</c:v>
                </c:pt>
                <c:pt idx="959">
                  <c:v>0</c:v>
                </c:pt>
                <c:pt idx="960">
                  <c:v>0</c:v>
                </c:pt>
                <c:pt idx="961">
                  <c:v>0</c:v>
                </c:pt>
                <c:pt idx="962">
                  <c:v>0.81205929433144775</c:v>
                </c:pt>
                <c:pt idx="963">
                  <c:v>0</c:v>
                </c:pt>
                <c:pt idx="964">
                  <c:v>1.3646463400236826</c:v>
                </c:pt>
                <c:pt idx="965">
                  <c:v>1.0551577197884399</c:v>
                </c:pt>
                <c:pt idx="966">
                  <c:v>1.760717284110342</c:v>
                </c:pt>
                <c:pt idx="967">
                  <c:v>5.2812930748518738</c:v>
                </c:pt>
                <c:pt idx="968">
                  <c:v>6.8237659191368039</c:v>
                </c:pt>
                <c:pt idx="969">
                  <c:v>4.586165487564358</c:v>
                </c:pt>
                <c:pt idx="970">
                  <c:v>5.1230233476794638</c:v>
                </c:pt>
                <c:pt idx="971">
                  <c:v>6.4123724948590279</c:v>
                </c:pt>
                <c:pt idx="972">
                  <c:v>2.6829585772898099</c:v>
                </c:pt>
                <c:pt idx="973">
                  <c:v>4.6719983336870428</c:v>
                </c:pt>
                <c:pt idx="974">
                  <c:v>2.1270955977024641</c:v>
                </c:pt>
                <c:pt idx="975">
                  <c:v>3.9810317720671264</c:v>
                </c:pt>
                <c:pt idx="976">
                  <c:v>3.6674391567617022</c:v>
                </c:pt>
                <c:pt idx="977">
                  <c:v>3.6240981860482862</c:v>
                </c:pt>
                <c:pt idx="978">
                  <c:v>3.1285147401890754</c:v>
                </c:pt>
                <c:pt idx="979">
                  <c:v>0.39738893815047049</c:v>
                </c:pt>
                <c:pt idx="980">
                  <c:v>2.2802741485475053</c:v>
                </c:pt>
                <c:pt idx="981">
                  <c:v>4.2571562346302017</c:v>
                </c:pt>
                <c:pt idx="982">
                  <c:v>1.3399380669393395</c:v>
                </c:pt>
                <c:pt idx="983">
                  <c:v>0.63969750165051664</c:v>
                </c:pt>
                <c:pt idx="984">
                  <c:v>0</c:v>
                </c:pt>
                <c:pt idx="985">
                  <c:v>0</c:v>
                </c:pt>
                <c:pt idx="986">
                  <c:v>0</c:v>
                </c:pt>
                <c:pt idx="987">
                  <c:v>0.61629265288956958</c:v>
                </c:pt>
                <c:pt idx="988">
                  <c:v>0</c:v>
                </c:pt>
                <c:pt idx="989">
                  <c:v>0</c:v>
                </c:pt>
                <c:pt idx="990">
                  <c:v>0</c:v>
                </c:pt>
                <c:pt idx="991">
                  <c:v>1.2066917026591</c:v>
                </c:pt>
                <c:pt idx="992">
                  <c:v>0</c:v>
                </c:pt>
                <c:pt idx="993">
                  <c:v>2.196488702102215</c:v>
                </c:pt>
                <c:pt idx="994">
                  <c:v>2.8016826004568429</c:v>
                </c:pt>
                <c:pt idx="995">
                  <c:v>2.5169227946385035</c:v>
                </c:pt>
                <c:pt idx="996">
                  <c:v>0</c:v>
                </c:pt>
                <c:pt idx="997">
                  <c:v>0.62794782980790842</c:v>
                </c:pt>
                <c:pt idx="998">
                  <c:v>0.99668166301626115</c:v>
                </c:pt>
                <c:pt idx="999">
                  <c:v>3.6188973363550758E-2</c:v>
                </c:pt>
                <c:pt idx="1000">
                  <c:v>0</c:v>
                </c:pt>
              </c:numCache>
            </c:numRef>
          </c:val>
        </c:ser>
        <c:ser>
          <c:idx val="1"/>
          <c:order val="1"/>
          <c:tx>
            <c:v>Server idle</c:v>
          </c:tx>
          <c:spPr>
            <a:solidFill>
              <a:schemeClr val="accent5">
                <a:lumMod val="75000"/>
              </a:schemeClr>
            </a:solidFill>
          </c:spPr>
          <c:invertIfNegative val="0"/>
          <c:cat>
            <c:numRef>
              <c:f>Model!$A$7:$A$1007</c:f>
              <c:numCache>
                <c:formatCode>General</c:formatCode>
                <c:ptCount val="10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pt idx="361">
                  <c:v>361</c:v>
                </c:pt>
                <c:pt idx="362">
                  <c:v>362</c:v>
                </c:pt>
                <c:pt idx="363">
                  <c:v>363</c:v>
                </c:pt>
                <c:pt idx="364">
                  <c:v>364</c:v>
                </c:pt>
                <c:pt idx="365">
                  <c:v>365</c:v>
                </c:pt>
                <c:pt idx="366">
                  <c:v>366</c:v>
                </c:pt>
                <c:pt idx="367">
                  <c:v>367</c:v>
                </c:pt>
                <c:pt idx="368">
                  <c:v>368</c:v>
                </c:pt>
                <c:pt idx="369">
                  <c:v>369</c:v>
                </c:pt>
                <c:pt idx="370">
                  <c:v>370</c:v>
                </c:pt>
                <c:pt idx="371">
                  <c:v>371</c:v>
                </c:pt>
                <c:pt idx="372">
                  <c:v>372</c:v>
                </c:pt>
                <c:pt idx="373">
                  <c:v>373</c:v>
                </c:pt>
                <c:pt idx="374">
                  <c:v>374</c:v>
                </c:pt>
                <c:pt idx="375">
                  <c:v>375</c:v>
                </c:pt>
                <c:pt idx="376">
                  <c:v>376</c:v>
                </c:pt>
                <c:pt idx="377">
                  <c:v>377</c:v>
                </c:pt>
                <c:pt idx="378">
                  <c:v>378</c:v>
                </c:pt>
                <c:pt idx="379">
                  <c:v>379</c:v>
                </c:pt>
                <c:pt idx="380">
                  <c:v>380</c:v>
                </c:pt>
                <c:pt idx="381">
                  <c:v>381</c:v>
                </c:pt>
                <c:pt idx="382">
                  <c:v>382</c:v>
                </c:pt>
                <c:pt idx="383">
                  <c:v>383</c:v>
                </c:pt>
                <c:pt idx="384">
                  <c:v>384</c:v>
                </c:pt>
                <c:pt idx="385">
                  <c:v>385</c:v>
                </c:pt>
                <c:pt idx="386">
                  <c:v>386</c:v>
                </c:pt>
                <c:pt idx="387">
                  <c:v>387</c:v>
                </c:pt>
                <c:pt idx="388">
                  <c:v>388</c:v>
                </c:pt>
                <c:pt idx="389">
                  <c:v>389</c:v>
                </c:pt>
                <c:pt idx="390">
                  <c:v>390</c:v>
                </c:pt>
                <c:pt idx="391">
                  <c:v>391</c:v>
                </c:pt>
                <c:pt idx="392">
                  <c:v>392</c:v>
                </c:pt>
                <c:pt idx="393">
                  <c:v>393</c:v>
                </c:pt>
                <c:pt idx="394">
                  <c:v>394</c:v>
                </c:pt>
                <c:pt idx="395">
                  <c:v>395</c:v>
                </c:pt>
                <c:pt idx="396">
                  <c:v>396</c:v>
                </c:pt>
                <c:pt idx="397">
                  <c:v>397</c:v>
                </c:pt>
                <c:pt idx="398">
                  <c:v>398</c:v>
                </c:pt>
                <c:pt idx="399">
                  <c:v>399</c:v>
                </c:pt>
                <c:pt idx="400">
                  <c:v>400</c:v>
                </c:pt>
                <c:pt idx="401">
                  <c:v>401</c:v>
                </c:pt>
                <c:pt idx="402">
                  <c:v>402</c:v>
                </c:pt>
                <c:pt idx="403">
                  <c:v>403</c:v>
                </c:pt>
                <c:pt idx="404">
                  <c:v>404</c:v>
                </c:pt>
                <c:pt idx="405">
                  <c:v>405</c:v>
                </c:pt>
                <c:pt idx="406">
                  <c:v>406</c:v>
                </c:pt>
                <c:pt idx="407">
                  <c:v>407</c:v>
                </c:pt>
                <c:pt idx="408">
                  <c:v>408</c:v>
                </c:pt>
                <c:pt idx="409">
                  <c:v>409</c:v>
                </c:pt>
                <c:pt idx="410">
                  <c:v>410</c:v>
                </c:pt>
                <c:pt idx="411">
                  <c:v>411</c:v>
                </c:pt>
                <c:pt idx="412">
                  <c:v>412</c:v>
                </c:pt>
                <c:pt idx="413">
                  <c:v>413</c:v>
                </c:pt>
                <c:pt idx="414">
                  <c:v>414</c:v>
                </c:pt>
                <c:pt idx="415">
                  <c:v>415</c:v>
                </c:pt>
                <c:pt idx="416">
                  <c:v>416</c:v>
                </c:pt>
                <c:pt idx="417">
                  <c:v>417</c:v>
                </c:pt>
                <c:pt idx="418">
                  <c:v>418</c:v>
                </c:pt>
                <c:pt idx="419">
                  <c:v>419</c:v>
                </c:pt>
                <c:pt idx="420">
                  <c:v>420</c:v>
                </c:pt>
                <c:pt idx="421">
                  <c:v>421</c:v>
                </c:pt>
                <c:pt idx="422">
                  <c:v>422</c:v>
                </c:pt>
                <c:pt idx="423">
                  <c:v>423</c:v>
                </c:pt>
                <c:pt idx="424">
                  <c:v>424</c:v>
                </c:pt>
                <c:pt idx="425">
                  <c:v>425</c:v>
                </c:pt>
                <c:pt idx="426">
                  <c:v>426</c:v>
                </c:pt>
                <c:pt idx="427">
                  <c:v>427</c:v>
                </c:pt>
                <c:pt idx="428">
                  <c:v>428</c:v>
                </c:pt>
                <c:pt idx="429">
                  <c:v>429</c:v>
                </c:pt>
                <c:pt idx="430">
                  <c:v>430</c:v>
                </c:pt>
                <c:pt idx="431">
                  <c:v>431</c:v>
                </c:pt>
                <c:pt idx="432">
                  <c:v>432</c:v>
                </c:pt>
                <c:pt idx="433">
                  <c:v>433</c:v>
                </c:pt>
                <c:pt idx="434">
                  <c:v>434</c:v>
                </c:pt>
                <c:pt idx="435">
                  <c:v>435</c:v>
                </c:pt>
                <c:pt idx="436">
                  <c:v>436</c:v>
                </c:pt>
                <c:pt idx="437">
                  <c:v>437</c:v>
                </c:pt>
                <c:pt idx="438">
                  <c:v>438</c:v>
                </c:pt>
                <c:pt idx="439">
                  <c:v>439</c:v>
                </c:pt>
                <c:pt idx="440">
                  <c:v>440</c:v>
                </c:pt>
                <c:pt idx="441">
                  <c:v>441</c:v>
                </c:pt>
                <c:pt idx="442">
                  <c:v>442</c:v>
                </c:pt>
                <c:pt idx="443">
                  <c:v>443</c:v>
                </c:pt>
                <c:pt idx="444">
                  <c:v>444</c:v>
                </c:pt>
                <c:pt idx="445">
                  <c:v>445</c:v>
                </c:pt>
                <c:pt idx="446">
                  <c:v>446</c:v>
                </c:pt>
                <c:pt idx="447">
                  <c:v>447</c:v>
                </c:pt>
                <c:pt idx="448">
                  <c:v>448</c:v>
                </c:pt>
                <c:pt idx="449">
                  <c:v>449</c:v>
                </c:pt>
                <c:pt idx="450">
                  <c:v>450</c:v>
                </c:pt>
                <c:pt idx="451">
                  <c:v>451</c:v>
                </c:pt>
                <c:pt idx="452">
                  <c:v>452</c:v>
                </c:pt>
                <c:pt idx="453">
                  <c:v>453</c:v>
                </c:pt>
                <c:pt idx="454">
                  <c:v>454</c:v>
                </c:pt>
                <c:pt idx="455">
                  <c:v>455</c:v>
                </c:pt>
                <c:pt idx="456">
                  <c:v>456</c:v>
                </c:pt>
                <c:pt idx="457">
                  <c:v>457</c:v>
                </c:pt>
                <c:pt idx="458">
                  <c:v>458</c:v>
                </c:pt>
                <c:pt idx="459">
                  <c:v>459</c:v>
                </c:pt>
                <c:pt idx="460">
                  <c:v>460</c:v>
                </c:pt>
                <c:pt idx="461">
                  <c:v>461</c:v>
                </c:pt>
                <c:pt idx="462">
                  <c:v>462</c:v>
                </c:pt>
                <c:pt idx="463">
                  <c:v>463</c:v>
                </c:pt>
                <c:pt idx="464">
                  <c:v>464</c:v>
                </c:pt>
                <c:pt idx="465">
                  <c:v>465</c:v>
                </c:pt>
                <c:pt idx="466">
                  <c:v>466</c:v>
                </c:pt>
                <c:pt idx="467">
                  <c:v>467</c:v>
                </c:pt>
                <c:pt idx="468">
                  <c:v>468</c:v>
                </c:pt>
                <c:pt idx="469">
                  <c:v>469</c:v>
                </c:pt>
                <c:pt idx="470">
                  <c:v>470</c:v>
                </c:pt>
                <c:pt idx="471">
                  <c:v>471</c:v>
                </c:pt>
                <c:pt idx="472">
                  <c:v>472</c:v>
                </c:pt>
                <c:pt idx="473">
                  <c:v>473</c:v>
                </c:pt>
                <c:pt idx="474">
                  <c:v>474</c:v>
                </c:pt>
                <c:pt idx="475">
                  <c:v>475</c:v>
                </c:pt>
                <c:pt idx="476">
                  <c:v>476</c:v>
                </c:pt>
                <c:pt idx="477">
                  <c:v>477</c:v>
                </c:pt>
                <c:pt idx="478">
                  <c:v>478</c:v>
                </c:pt>
                <c:pt idx="479">
                  <c:v>479</c:v>
                </c:pt>
                <c:pt idx="480">
                  <c:v>480</c:v>
                </c:pt>
                <c:pt idx="481">
                  <c:v>481</c:v>
                </c:pt>
                <c:pt idx="482">
                  <c:v>482</c:v>
                </c:pt>
                <c:pt idx="483">
                  <c:v>483</c:v>
                </c:pt>
                <c:pt idx="484">
                  <c:v>484</c:v>
                </c:pt>
                <c:pt idx="485">
                  <c:v>485</c:v>
                </c:pt>
                <c:pt idx="486">
                  <c:v>486</c:v>
                </c:pt>
                <c:pt idx="487">
                  <c:v>487</c:v>
                </c:pt>
                <c:pt idx="488">
                  <c:v>488</c:v>
                </c:pt>
                <c:pt idx="489">
                  <c:v>489</c:v>
                </c:pt>
                <c:pt idx="490">
                  <c:v>490</c:v>
                </c:pt>
                <c:pt idx="491">
                  <c:v>491</c:v>
                </c:pt>
                <c:pt idx="492">
                  <c:v>492</c:v>
                </c:pt>
                <c:pt idx="493">
                  <c:v>493</c:v>
                </c:pt>
                <c:pt idx="494">
                  <c:v>494</c:v>
                </c:pt>
                <c:pt idx="495">
                  <c:v>495</c:v>
                </c:pt>
                <c:pt idx="496">
                  <c:v>496</c:v>
                </c:pt>
                <c:pt idx="497">
                  <c:v>497</c:v>
                </c:pt>
                <c:pt idx="498">
                  <c:v>498</c:v>
                </c:pt>
                <c:pt idx="499">
                  <c:v>499</c:v>
                </c:pt>
                <c:pt idx="500">
                  <c:v>500</c:v>
                </c:pt>
                <c:pt idx="501">
                  <c:v>501</c:v>
                </c:pt>
                <c:pt idx="502">
                  <c:v>502</c:v>
                </c:pt>
                <c:pt idx="503">
                  <c:v>503</c:v>
                </c:pt>
                <c:pt idx="504">
                  <c:v>504</c:v>
                </c:pt>
                <c:pt idx="505">
                  <c:v>505</c:v>
                </c:pt>
                <c:pt idx="506">
                  <c:v>506</c:v>
                </c:pt>
                <c:pt idx="507">
                  <c:v>507</c:v>
                </c:pt>
                <c:pt idx="508">
                  <c:v>508</c:v>
                </c:pt>
                <c:pt idx="509">
                  <c:v>509</c:v>
                </c:pt>
                <c:pt idx="510">
                  <c:v>510</c:v>
                </c:pt>
                <c:pt idx="511">
                  <c:v>511</c:v>
                </c:pt>
                <c:pt idx="512">
                  <c:v>512</c:v>
                </c:pt>
                <c:pt idx="513">
                  <c:v>513</c:v>
                </c:pt>
                <c:pt idx="514">
                  <c:v>514</c:v>
                </c:pt>
                <c:pt idx="515">
                  <c:v>515</c:v>
                </c:pt>
                <c:pt idx="516">
                  <c:v>516</c:v>
                </c:pt>
                <c:pt idx="517">
                  <c:v>517</c:v>
                </c:pt>
                <c:pt idx="518">
                  <c:v>518</c:v>
                </c:pt>
                <c:pt idx="519">
                  <c:v>519</c:v>
                </c:pt>
                <c:pt idx="520">
                  <c:v>520</c:v>
                </c:pt>
                <c:pt idx="521">
                  <c:v>521</c:v>
                </c:pt>
                <c:pt idx="522">
                  <c:v>522</c:v>
                </c:pt>
                <c:pt idx="523">
                  <c:v>523</c:v>
                </c:pt>
                <c:pt idx="524">
                  <c:v>524</c:v>
                </c:pt>
                <c:pt idx="525">
                  <c:v>525</c:v>
                </c:pt>
                <c:pt idx="526">
                  <c:v>526</c:v>
                </c:pt>
                <c:pt idx="527">
                  <c:v>527</c:v>
                </c:pt>
                <c:pt idx="528">
                  <c:v>528</c:v>
                </c:pt>
                <c:pt idx="529">
                  <c:v>529</c:v>
                </c:pt>
                <c:pt idx="530">
                  <c:v>530</c:v>
                </c:pt>
                <c:pt idx="531">
                  <c:v>531</c:v>
                </c:pt>
                <c:pt idx="532">
                  <c:v>532</c:v>
                </c:pt>
                <c:pt idx="533">
                  <c:v>533</c:v>
                </c:pt>
                <c:pt idx="534">
                  <c:v>534</c:v>
                </c:pt>
                <c:pt idx="535">
                  <c:v>535</c:v>
                </c:pt>
                <c:pt idx="536">
                  <c:v>536</c:v>
                </c:pt>
                <c:pt idx="537">
                  <c:v>537</c:v>
                </c:pt>
                <c:pt idx="538">
                  <c:v>538</c:v>
                </c:pt>
                <c:pt idx="539">
                  <c:v>539</c:v>
                </c:pt>
                <c:pt idx="540">
                  <c:v>540</c:v>
                </c:pt>
                <c:pt idx="541">
                  <c:v>541</c:v>
                </c:pt>
                <c:pt idx="542">
                  <c:v>542</c:v>
                </c:pt>
                <c:pt idx="543">
                  <c:v>543</c:v>
                </c:pt>
                <c:pt idx="544">
                  <c:v>544</c:v>
                </c:pt>
                <c:pt idx="545">
                  <c:v>545</c:v>
                </c:pt>
                <c:pt idx="546">
                  <c:v>546</c:v>
                </c:pt>
                <c:pt idx="547">
                  <c:v>547</c:v>
                </c:pt>
                <c:pt idx="548">
                  <c:v>548</c:v>
                </c:pt>
                <c:pt idx="549">
                  <c:v>549</c:v>
                </c:pt>
                <c:pt idx="550">
                  <c:v>550</c:v>
                </c:pt>
                <c:pt idx="551">
                  <c:v>551</c:v>
                </c:pt>
                <c:pt idx="552">
                  <c:v>552</c:v>
                </c:pt>
                <c:pt idx="553">
                  <c:v>553</c:v>
                </c:pt>
                <c:pt idx="554">
                  <c:v>554</c:v>
                </c:pt>
                <c:pt idx="555">
                  <c:v>555</c:v>
                </c:pt>
                <c:pt idx="556">
                  <c:v>556</c:v>
                </c:pt>
                <c:pt idx="557">
                  <c:v>557</c:v>
                </c:pt>
                <c:pt idx="558">
                  <c:v>558</c:v>
                </c:pt>
                <c:pt idx="559">
                  <c:v>559</c:v>
                </c:pt>
                <c:pt idx="560">
                  <c:v>560</c:v>
                </c:pt>
                <c:pt idx="561">
                  <c:v>561</c:v>
                </c:pt>
                <c:pt idx="562">
                  <c:v>562</c:v>
                </c:pt>
                <c:pt idx="563">
                  <c:v>563</c:v>
                </c:pt>
                <c:pt idx="564">
                  <c:v>564</c:v>
                </c:pt>
                <c:pt idx="565">
                  <c:v>565</c:v>
                </c:pt>
                <c:pt idx="566">
                  <c:v>566</c:v>
                </c:pt>
                <c:pt idx="567">
                  <c:v>567</c:v>
                </c:pt>
                <c:pt idx="568">
                  <c:v>568</c:v>
                </c:pt>
                <c:pt idx="569">
                  <c:v>569</c:v>
                </c:pt>
                <c:pt idx="570">
                  <c:v>570</c:v>
                </c:pt>
                <c:pt idx="571">
                  <c:v>571</c:v>
                </c:pt>
                <c:pt idx="572">
                  <c:v>572</c:v>
                </c:pt>
                <c:pt idx="573">
                  <c:v>573</c:v>
                </c:pt>
                <c:pt idx="574">
                  <c:v>574</c:v>
                </c:pt>
                <c:pt idx="575">
                  <c:v>575</c:v>
                </c:pt>
                <c:pt idx="576">
                  <c:v>576</c:v>
                </c:pt>
                <c:pt idx="577">
                  <c:v>577</c:v>
                </c:pt>
                <c:pt idx="578">
                  <c:v>578</c:v>
                </c:pt>
                <c:pt idx="579">
                  <c:v>579</c:v>
                </c:pt>
                <c:pt idx="580">
                  <c:v>580</c:v>
                </c:pt>
                <c:pt idx="581">
                  <c:v>581</c:v>
                </c:pt>
                <c:pt idx="582">
                  <c:v>582</c:v>
                </c:pt>
                <c:pt idx="583">
                  <c:v>583</c:v>
                </c:pt>
                <c:pt idx="584">
                  <c:v>584</c:v>
                </c:pt>
                <c:pt idx="585">
                  <c:v>585</c:v>
                </c:pt>
                <c:pt idx="586">
                  <c:v>586</c:v>
                </c:pt>
                <c:pt idx="587">
                  <c:v>587</c:v>
                </c:pt>
                <c:pt idx="588">
                  <c:v>588</c:v>
                </c:pt>
                <c:pt idx="589">
                  <c:v>589</c:v>
                </c:pt>
                <c:pt idx="590">
                  <c:v>590</c:v>
                </c:pt>
                <c:pt idx="591">
                  <c:v>591</c:v>
                </c:pt>
                <c:pt idx="592">
                  <c:v>592</c:v>
                </c:pt>
                <c:pt idx="593">
                  <c:v>593</c:v>
                </c:pt>
                <c:pt idx="594">
                  <c:v>594</c:v>
                </c:pt>
                <c:pt idx="595">
                  <c:v>595</c:v>
                </c:pt>
                <c:pt idx="596">
                  <c:v>596</c:v>
                </c:pt>
                <c:pt idx="597">
                  <c:v>597</c:v>
                </c:pt>
                <c:pt idx="598">
                  <c:v>598</c:v>
                </c:pt>
                <c:pt idx="599">
                  <c:v>599</c:v>
                </c:pt>
                <c:pt idx="600">
                  <c:v>600</c:v>
                </c:pt>
                <c:pt idx="601">
                  <c:v>601</c:v>
                </c:pt>
                <c:pt idx="602">
                  <c:v>602</c:v>
                </c:pt>
                <c:pt idx="603">
                  <c:v>603</c:v>
                </c:pt>
                <c:pt idx="604">
                  <c:v>604</c:v>
                </c:pt>
                <c:pt idx="605">
                  <c:v>605</c:v>
                </c:pt>
                <c:pt idx="606">
                  <c:v>606</c:v>
                </c:pt>
                <c:pt idx="607">
                  <c:v>607</c:v>
                </c:pt>
                <c:pt idx="608">
                  <c:v>608</c:v>
                </c:pt>
                <c:pt idx="609">
                  <c:v>609</c:v>
                </c:pt>
                <c:pt idx="610">
                  <c:v>610</c:v>
                </c:pt>
                <c:pt idx="611">
                  <c:v>611</c:v>
                </c:pt>
                <c:pt idx="612">
                  <c:v>612</c:v>
                </c:pt>
                <c:pt idx="613">
                  <c:v>613</c:v>
                </c:pt>
                <c:pt idx="614">
                  <c:v>614</c:v>
                </c:pt>
                <c:pt idx="615">
                  <c:v>615</c:v>
                </c:pt>
                <c:pt idx="616">
                  <c:v>616</c:v>
                </c:pt>
                <c:pt idx="617">
                  <c:v>617</c:v>
                </c:pt>
                <c:pt idx="618">
                  <c:v>618</c:v>
                </c:pt>
                <c:pt idx="619">
                  <c:v>619</c:v>
                </c:pt>
                <c:pt idx="620">
                  <c:v>620</c:v>
                </c:pt>
                <c:pt idx="621">
                  <c:v>621</c:v>
                </c:pt>
                <c:pt idx="622">
                  <c:v>622</c:v>
                </c:pt>
                <c:pt idx="623">
                  <c:v>623</c:v>
                </c:pt>
                <c:pt idx="624">
                  <c:v>624</c:v>
                </c:pt>
                <c:pt idx="625">
                  <c:v>625</c:v>
                </c:pt>
                <c:pt idx="626">
                  <c:v>626</c:v>
                </c:pt>
                <c:pt idx="627">
                  <c:v>627</c:v>
                </c:pt>
                <c:pt idx="628">
                  <c:v>628</c:v>
                </c:pt>
                <c:pt idx="629">
                  <c:v>629</c:v>
                </c:pt>
                <c:pt idx="630">
                  <c:v>630</c:v>
                </c:pt>
                <c:pt idx="631">
                  <c:v>631</c:v>
                </c:pt>
                <c:pt idx="632">
                  <c:v>632</c:v>
                </c:pt>
                <c:pt idx="633">
                  <c:v>633</c:v>
                </c:pt>
                <c:pt idx="634">
                  <c:v>634</c:v>
                </c:pt>
                <c:pt idx="635">
                  <c:v>635</c:v>
                </c:pt>
                <c:pt idx="636">
                  <c:v>636</c:v>
                </c:pt>
                <c:pt idx="637">
                  <c:v>637</c:v>
                </c:pt>
                <c:pt idx="638">
                  <c:v>638</c:v>
                </c:pt>
                <c:pt idx="639">
                  <c:v>639</c:v>
                </c:pt>
                <c:pt idx="640">
                  <c:v>640</c:v>
                </c:pt>
                <c:pt idx="641">
                  <c:v>641</c:v>
                </c:pt>
                <c:pt idx="642">
                  <c:v>642</c:v>
                </c:pt>
                <c:pt idx="643">
                  <c:v>643</c:v>
                </c:pt>
                <c:pt idx="644">
                  <c:v>644</c:v>
                </c:pt>
                <c:pt idx="645">
                  <c:v>645</c:v>
                </c:pt>
                <c:pt idx="646">
                  <c:v>646</c:v>
                </c:pt>
                <c:pt idx="647">
                  <c:v>647</c:v>
                </c:pt>
                <c:pt idx="648">
                  <c:v>648</c:v>
                </c:pt>
                <c:pt idx="649">
                  <c:v>649</c:v>
                </c:pt>
                <c:pt idx="650">
                  <c:v>650</c:v>
                </c:pt>
                <c:pt idx="651">
                  <c:v>651</c:v>
                </c:pt>
                <c:pt idx="652">
                  <c:v>652</c:v>
                </c:pt>
                <c:pt idx="653">
                  <c:v>653</c:v>
                </c:pt>
                <c:pt idx="654">
                  <c:v>654</c:v>
                </c:pt>
                <c:pt idx="655">
                  <c:v>655</c:v>
                </c:pt>
                <c:pt idx="656">
                  <c:v>656</c:v>
                </c:pt>
                <c:pt idx="657">
                  <c:v>657</c:v>
                </c:pt>
                <c:pt idx="658">
                  <c:v>658</c:v>
                </c:pt>
                <c:pt idx="659">
                  <c:v>659</c:v>
                </c:pt>
                <c:pt idx="660">
                  <c:v>660</c:v>
                </c:pt>
                <c:pt idx="661">
                  <c:v>661</c:v>
                </c:pt>
                <c:pt idx="662">
                  <c:v>662</c:v>
                </c:pt>
                <c:pt idx="663">
                  <c:v>663</c:v>
                </c:pt>
                <c:pt idx="664">
                  <c:v>664</c:v>
                </c:pt>
                <c:pt idx="665">
                  <c:v>665</c:v>
                </c:pt>
                <c:pt idx="666">
                  <c:v>666</c:v>
                </c:pt>
                <c:pt idx="667">
                  <c:v>667</c:v>
                </c:pt>
                <c:pt idx="668">
                  <c:v>668</c:v>
                </c:pt>
                <c:pt idx="669">
                  <c:v>669</c:v>
                </c:pt>
                <c:pt idx="670">
                  <c:v>670</c:v>
                </c:pt>
                <c:pt idx="671">
                  <c:v>671</c:v>
                </c:pt>
                <c:pt idx="672">
                  <c:v>672</c:v>
                </c:pt>
                <c:pt idx="673">
                  <c:v>673</c:v>
                </c:pt>
                <c:pt idx="674">
                  <c:v>674</c:v>
                </c:pt>
                <c:pt idx="675">
                  <c:v>675</c:v>
                </c:pt>
                <c:pt idx="676">
                  <c:v>676</c:v>
                </c:pt>
                <c:pt idx="677">
                  <c:v>677</c:v>
                </c:pt>
                <c:pt idx="678">
                  <c:v>678</c:v>
                </c:pt>
                <c:pt idx="679">
                  <c:v>679</c:v>
                </c:pt>
                <c:pt idx="680">
                  <c:v>680</c:v>
                </c:pt>
                <c:pt idx="681">
                  <c:v>681</c:v>
                </c:pt>
                <c:pt idx="682">
                  <c:v>682</c:v>
                </c:pt>
                <c:pt idx="683">
                  <c:v>683</c:v>
                </c:pt>
                <c:pt idx="684">
                  <c:v>684</c:v>
                </c:pt>
                <c:pt idx="685">
                  <c:v>685</c:v>
                </c:pt>
                <c:pt idx="686">
                  <c:v>686</c:v>
                </c:pt>
                <c:pt idx="687">
                  <c:v>687</c:v>
                </c:pt>
                <c:pt idx="688">
                  <c:v>688</c:v>
                </c:pt>
                <c:pt idx="689">
                  <c:v>689</c:v>
                </c:pt>
                <c:pt idx="690">
                  <c:v>690</c:v>
                </c:pt>
                <c:pt idx="691">
                  <c:v>691</c:v>
                </c:pt>
                <c:pt idx="692">
                  <c:v>692</c:v>
                </c:pt>
                <c:pt idx="693">
                  <c:v>693</c:v>
                </c:pt>
                <c:pt idx="694">
                  <c:v>694</c:v>
                </c:pt>
                <c:pt idx="695">
                  <c:v>695</c:v>
                </c:pt>
                <c:pt idx="696">
                  <c:v>696</c:v>
                </c:pt>
                <c:pt idx="697">
                  <c:v>697</c:v>
                </c:pt>
                <c:pt idx="698">
                  <c:v>698</c:v>
                </c:pt>
                <c:pt idx="699">
                  <c:v>699</c:v>
                </c:pt>
                <c:pt idx="700">
                  <c:v>700</c:v>
                </c:pt>
                <c:pt idx="701">
                  <c:v>701</c:v>
                </c:pt>
                <c:pt idx="702">
                  <c:v>702</c:v>
                </c:pt>
                <c:pt idx="703">
                  <c:v>703</c:v>
                </c:pt>
                <c:pt idx="704">
                  <c:v>704</c:v>
                </c:pt>
                <c:pt idx="705">
                  <c:v>705</c:v>
                </c:pt>
                <c:pt idx="706">
                  <c:v>706</c:v>
                </c:pt>
                <c:pt idx="707">
                  <c:v>707</c:v>
                </c:pt>
                <c:pt idx="708">
                  <c:v>708</c:v>
                </c:pt>
                <c:pt idx="709">
                  <c:v>709</c:v>
                </c:pt>
                <c:pt idx="710">
                  <c:v>710</c:v>
                </c:pt>
                <c:pt idx="711">
                  <c:v>711</c:v>
                </c:pt>
                <c:pt idx="712">
                  <c:v>712</c:v>
                </c:pt>
                <c:pt idx="713">
                  <c:v>713</c:v>
                </c:pt>
                <c:pt idx="714">
                  <c:v>714</c:v>
                </c:pt>
                <c:pt idx="715">
                  <c:v>715</c:v>
                </c:pt>
                <c:pt idx="716">
                  <c:v>716</c:v>
                </c:pt>
                <c:pt idx="717">
                  <c:v>717</c:v>
                </c:pt>
                <c:pt idx="718">
                  <c:v>718</c:v>
                </c:pt>
                <c:pt idx="719">
                  <c:v>719</c:v>
                </c:pt>
                <c:pt idx="720">
                  <c:v>720</c:v>
                </c:pt>
                <c:pt idx="721">
                  <c:v>721</c:v>
                </c:pt>
                <c:pt idx="722">
                  <c:v>722</c:v>
                </c:pt>
                <c:pt idx="723">
                  <c:v>723</c:v>
                </c:pt>
                <c:pt idx="724">
                  <c:v>724</c:v>
                </c:pt>
                <c:pt idx="725">
                  <c:v>725</c:v>
                </c:pt>
                <c:pt idx="726">
                  <c:v>726</c:v>
                </c:pt>
                <c:pt idx="727">
                  <c:v>727</c:v>
                </c:pt>
                <c:pt idx="728">
                  <c:v>728</c:v>
                </c:pt>
                <c:pt idx="729">
                  <c:v>729</c:v>
                </c:pt>
                <c:pt idx="730">
                  <c:v>730</c:v>
                </c:pt>
                <c:pt idx="731">
                  <c:v>731</c:v>
                </c:pt>
                <c:pt idx="732">
                  <c:v>732</c:v>
                </c:pt>
                <c:pt idx="733">
                  <c:v>733</c:v>
                </c:pt>
                <c:pt idx="734">
                  <c:v>734</c:v>
                </c:pt>
                <c:pt idx="735">
                  <c:v>735</c:v>
                </c:pt>
                <c:pt idx="736">
                  <c:v>736</c:v>
                </c:pt>
                <c:pt idx="737">
                  <c:v>737</c:v>
                </c:pt>
                <c:pt idx="738">
                  <c:v>738</c:v>
                </c:pt>
                <c:pt idx="739">
                  <c:v>739</c:v>
                </c:pt>
                <c:pt idx="740">
                  <c:v>740</c:v>
                </c:pt>
                <c:pt idx="741">
                  <c:v>741</c:v>
                </c:pt>
                <c:pt idx="742">
                  <c:v>742</c:v>
                </c:pt>
                <c:pt idx="743">
                  <c:v>743</c:v>
                </c:pt>
                <c:pt idx="744">
                  <c:v>744</c:v>
                </c:pt>
                <c:pt idx="745">
                  <c:v>745</c:v>
                </c:pt>
                <c:pt idx="746">
                  <c:v>746</c:v>
                </c:pt>
                <c:pt idx="747">
                  <c:v>747</c:v>
                </c:pt>
                <c:pt idx="748">
                  <c:v>748</c:v>
                </c:pt>
                <c:pt idx="749">
                  <c:v>749</c:v>
                </c:pt>
                <c:pt idx="750">
                  <c:v>750</c:v>
                </c:pt>
                <c:pt idx="751">
                  <c:v>751</c:v>
                </c:pt>
                <c:pt idx="752">
                  <c:v>752</c:v>
                </c:pt>
                <c:pt idx="753">
                  <c:v>753</c:v>
                </c:pt>
                <c:pt idx="754">
                  <c:v>754</c:v>
                </c:pt>
                <c:pt idx="755">
                  <c:v>755</c:v>
                </c:pt>
                <c:pt idx="756">
                  <c:v>756</c:v>
                </c:pt>
                <c:pt idx="757">
                  <c:v>757</c:v>
                </c:pt>
                <c:pt idx="758">
                  <c:v>758</c:v>
                </c:pt>
                <c:pt idx="759">
                  <c:v>759</c:v>
                </c:pt>
                <c:pt idx="760">
                  <c:v>760</c:v>
                </c:pt>
                <c:pt idx="761">
                  <c:v>761</c:v>
                </c:pt>
                <c:pt idx="762">
                  <c:v>762</c:v>
                </c:pt>
                <c:pt idx="763">
                  <c:v>763</c:v>
                </c:pt>
                <c:pt idx="764">
                  <c:v>764</c:v>
                </c:pt>
                <c:pt idx="765">
                  <c:v>765</c:v>
                </c:pt>
                <c:pt idx="766">
                  <c:v>766</c:v>
                </c:pt>
                <c:pt idx="767">
                  <c:v>767</c:v>
                </c:pt>
                <c:pt idx="768">
                  <c:v>768</c:v>
                </c:pt>
                <c:pt idx="769">
                  <c:v>769</c:v>
                </c:pt>
                <c:pt idx="770">
                  <c:v>770</c:v>
                </c:pt>
                <c:pt idx="771">
                  <c:v>771</c:v>
                </c:pt>
                <c:pt idx="772">
                  <c:v>772</c:v>
                </c:pt>
                <c:pt idx="773">
                  <c:v>773</c:v>
                </c:pt>
                <c:pt idx="774">
                  <c:v>774</c:v>
                </c:pt>
                <c:pt idx="775">
                  <c:v>775</c:v>
                </c:pt>
                <c:pt idx="776">
                  <c:v>776</c:v>
                </c:pt>
                <c:pt idx="777">
                  <c:v>777</c:v>
                </c:pt>
                <c:pt idx="778">
                  <c:v>778</c:v>
                </c:pt>
                <c:pt idx="779">
                  <c:v>779</c:v>
                </c:pt>
                <c:pt idx="780">
                  <c:v>780</c:v>
                </c:pt>
                <c:pt idx="781">
                  <c:v>781</c:v>
                </c:pt>
                <c:pt idx="782">
                  <c:v>782</c:v>
                </c:pt>
                <c:pt idx="783">
                  <c:v>783</c:v>
                </c:pt>
                <c:pt idx="784">
                  <c:v>784</c:v>
                </c:pt>
                <c:pt idx="785">
                  <c:v>785</c:v>
                </c:pt>
                <c:pt idx="786">
                  <c:v>786</c:v>
                </c:pt>
                <c:pt idx="787">
                  <c:v>787</c:v>
                </c:pt>
                <c:pt idx="788">
                  <c:v>788</c:v>
                </c:pt>
                <c:pt idx="789">
                  <c:v>789</c:v>
                </c:pt>
                <c:pt idx="790">
                  <c:v>790</c:v>
                </c:pt>
                <c:pt idx="791">
                  <c:v>791</c:v>
                </c:pt>
                <c:pt idx="792">
                  <c:v>792</c:v>
                </c:pt>
                <c:pt idx="793">
                  <c:v>793</c:v>
                </c:pt>
                <c:pt idx="794">
                  <c:v>794</c:v>
                </c:pt>
                <c:pt idx="795">
                  <c:v>795</c:v>
                </c:pt>
                <c:pt idx="796">
                  <c:v>796</c:v>
                </c:pt>
                <c:pt idx="797">
                  <c:v>797</c:v>
                </c:pt>
                <c:pt idx="798">
                  <c:v>798</c:v>
                </c:pt>
                <c:pt idx="799">
                  <c:v>799</c:v>
                </c:pt>
                <c:pt idx="800">
                  <c:v>800</c:v>
                </c:pt>
                <c:pt idx="801">
                  <c:v>801</c:v>
                </c:pt>
                <c:pt idx="802">
                  <c:v>802</c:v>
                </c:pt>
                <c:pt idx="803">
                  <c:v>803</c:v>
                </c:pt>
                <c:pt idx="804">
                  <c:v>804</c:v>
                </c:pt>
                <c:pt idx="805">
                  <c:v>805</c:v>
                </c:pt>
                <c:pt idx="806">
                  <c:v>806</c:v>
                </c:pt>
                <c:pt idx="807">
                  <c:v>807</c:v>
                </c:pt>
                <c:pt idx="808">
                  <c:v>808</c:v>
                </c:pt>
                <c:pt idx="809">
                  <c:v>809</c:v>
                </c:pt>
                <c:pt idx="810">
                  <c:v>810</c:v>
                </c:pt>
                <c:pt idx="811">
                  <c:v>811</c:v>
                </c:pt>
                <c:pt idx="812">
                  <c:v>812</c:v>
                </c:pt>
                <c:pt idx="813">
                  <c:v>813</c:v>
                </c:pt>
                <c:pt idx="814">
                  <c:v>814</c:v>
                </c:pt>
                <c:pt idx="815">
                  <c:v>815</c:v>
                </c:pt>
                <c:pt idx="816">
                  <c:v>816</c:v>
                </c:pt>
                <c:pt idx="817">
                  <c:v>817</c:v>
                </c:pt>
                <c:pt idx="818">
                  <c:v>818</c:v>
                </c:pt>
                <c:pt idx="819">
                  <c:v>819</c:v>
                </c:pt>
                <c:pt idx="820">
                  <c:v>820</c:v>
                </c:pt>
                <c:pt idx="821">
                  <c:v>821</c:v>
                </c:pt>
                <c:pt idx="822">
                  <c:v>822</c:v>
                </c:pt>
                <c:pt idx="823">
                  <c:v>823</c:v>
                </c:pt>
                <c:pt idx="824">
                  <c:v>824</c:v>
                </c:pt>
                <c:pt idx="825">
                  <c:v>825</c:v>
                </c:pt>
                <c:pt idx="826">
                  <c:v>826</c:v>
                </c:pt>
                <c:pt idx="827">
                  <c:v>827</c:v>
                </c:pt>
                <c:pt idx="828">
                  <c:v>828</c:v>
                </c:pt>
                <c:pt idx="829">
                  <c:v>829</c:v>
                </c:pt>
                <c:pt idx="830">
                  <c:v>830</c:v>
                </c:pt>
                <c:pt idx="831">
                  <c:v>831</c:v>
                </c:pt>
                <c:pt idx="832">
                  <c:v>832</c:v>
                </c:pt>
                <c:pt idx="833">
                  <c:v>833</c:v>
                </c:pt>
                <c:pt idx="834">
                  <c:v>834</c:v>
                </c:pt>
                <c:pt idx="835">
                  <c:v>835</c:v>
                </c:pt>
                <c:pt idx="836">
                  <c:v>836</c:v>
                </c:pt>
                <c:pt idx="837">
                  <c:v>837</c:v>
                </c:pt>
                <c:pt idx="838">
                  <c:v>838</c:v>
                </c:pt>
                <c:pt idx="839">
                  <c:v>839</c:v>
                </c:pt>
                <c:pt idx="840">
                  <c:v>840</c:v>
                </c:pt>
                <c:pt idx="841">
                  <c:v>841</c:v>
                </c:pt>
                <c:pt idx="842">
                  <c:v>842</c:v>
                </c:pt>
                <c:pt idx="843">
                  <c:v>843</c:v>
                </c:pt>
                <c:pt idx="844">
                  <c:v>844</c:v>
                </c:pt>
                <c:pt idx="845">
                  <c:v>845</c:v>
                </c:pt>
                <c:pt idx="846">
                  <c:v>846</c:v>
                </c:pt>
                <c:pt idx="847">
                  <c:v>847</c:v>
                </c:pt>
                <c:pt idx="848">
                  <c:v>848</c:v>
                </c:pt>
                <c:pt idx="849">
                  <c:v>849</c:v>
                </c:pt>
                <c:pt idx="850">
                  <c:v>850</c:v>
                </c:pt>
                <c:pt idx="851">
                  <c:v>851</c:v>
                </c:pt>
                <c:pt idx="852">
                  <c:v>852</c:v>
                </c:pt>
                <c:pt idx="853">
                  <c:v>853</c:v>
                </c:pt>
                <c:pt idx="854">
                  <c:v>854</c:v>
                </c:pt>
                <c:pt idx="855">
                  <c:v>855</c:v>
                </c:pt>
                <c:pt idx="856">
                  <c:v>856</c:v>
                </c:pt>
                <c:pt idx="857">
                  <c:v>857</c:v>
                </c:pt>
                <c:pt idx="858">
                  <c:v>858</c:v>
                </c:pt>
                <c:pt idx="859">
                  <c:v>859</c:v>
                </c:pt>
                <c:pt idx="860">
                  <c:v>860</c:v>
                </c:pt>
                <c:pt idx="861">
                  <c:v>861</c:v>
                </c:pt>
                <c:pt idx="862">
                  <c:v>862</c:v>
                </c:pt>
                <c:pt idx="863">
                  <c:v>863</c:v>
                </c:pt>
                <c:pt idx="864">
                  <c:v>864</c:v>
                </c:pt>
                <c:pt idx="865">
                  <c:v>865</c:v>
                </c:pt>
                <c:pt idx="866">
                  <c:v>866</c:v>
                </c:pt>
                <c:pt idx="867">
                  <c:v>867</c:v>
                </c:pt>
                <c:pt idx="868">
                  <c:v>868</c:v>
                </c:pt>
                <c:pt idx="869">
                  <c:v>869</c:v>
                </c:pt>
                <c:pt idx="870">
                  <c:v>870</c:v>
                </c:pt>
                <c:pt idx="871">
                  <c:v>871</c:v>
                </c:pt>
                <c:pt idx="872">
                  <c:v>872</c:v>
                </c:pt>
                <c:pt idx="873">
                  <c:v>873</c:v>
                </c:pt>
                <c:pt idx="874">
                  <c:v>874</c:v>
                </c:pt>
                <c:pt idx="875">
                  <c:v>875</c:v>
                </c:pt>
                <c:pt idx="876">
                  <c:v>876</c:v>
                </c:pt>
                <c:pt idx="877">
                  <c:v>877</c:v>
                </c:pt>
                <c:pt idx="878">
                  <c:v>878</c:v>
                </c:pt>
                <c:pt idx="879">
                  <c:v>879</c:v>
                </c:pt>
                <c:pt idx="880">
                  <c:v>880</c:v>
                </c:pt>
                <c:pt idx="881">
                  <c:v>881</c:v>
                </c:pt>
                <c:pt idx="882">
                  <c:v>882</c:v>
                </c:pt>
                <c:pt idx="883">
                  <c:v>883</c:v>
                </c:pt>
                <c:pt idx="884">
                  <c:v>884</c:v>
                </c:pt>
                <c:pt idx="885">
                  <c:v>885</c:v>
                </c:pt>
                <c:pt idx="886">
                  <c:v>886</c:v>
                </c:pt>
                <c:pt idx="887">
                  <c:v>887</c:v>
                </c:pt>
                <c:pt idx="888">
                  <c:v>888</c:v>
                </c:pt>
                <c:pt idx="889">
                  <c:v>889</c:v>
                </c:pt>
                <c:pt idx="890">
                  <c:v>890</c:v>
                </c:pt>
                <c:pt idx="891">
                  <c:v>891</c:v>
                </c:pt>
                <c:pt idx="892">
                  <c:v>892</c:v>
                </c:pt>
                <c:pt idx="893">
                  <c:v>893</c:v>
                </c:pt>
                <c:pt idx="894">
                  <c:v>894</c:v>
                </c:pt>
                <c:pt idx="895">
                  <c:v>895</c:v>
                </c:pt>
                <c:pt idx="896">
                  <c:v>896</c:v>
                </c:pt>
                <c:pt idx="897">
                  <c:v>897</c:v>
                </c:pt>
                <c:pt idx="898">
                  <c:v>898</c:v>
                </c:pt>
                <c:pt idx="899">
                  <c:v>899</c:v>
                </c:pt>
                <c:pt idx="900">
                  <c:v>900</c:v>
                </c:pt>
                <c:pt idx="901">
                  <c:v>901</c:v>
                </c:pt>
                <c:pt idx="902">
                  <c:v>902</c:v>
                </c:pt>
                <c:pt idx="903">
                  <c:v>903</c:v>
                </c:pt>
                <c:pt idx="904">
                  <c:v>904</c:v>
                </c:pt>
                <c:pt idx="905">
                  <c:v>905</c:v>
                </c:pt>
                <c:pt idx="906">
                  <c:v>906</c:v>
                </c:pt>
                <c:pt idx="907">
                  <c:v>907</c:v>
                </c:pt>
                <c:pt idx="908">
                  <c:v>908</c:v>
                </c:pt>
                <c:pt idx="909">
                  <c:v>909</c:v>
                </c:pt>
                <c:pt idx="910">
                  <c:v>910</c:v>
                </c:pt>
                <c:pt idx="911">
                  <c:v>911</c:v>
                </c:pt>
                <c:pt idx="912">
                  <c:v>912</c:v>
                </c:pt>
                <c:pt idx="913">
                  <c:v>913</c:v>
                </c:pt>
                <c:pt idx="914">
                  <c:v>914</c:v>
                </c:pt>
                <c:pt idx="915">
                  <c:v>915</c:v>
                </c:pt>
                <c:pt idx="916">
                  <c:v>916</c:v>
                </c:pt>
                <c:pt idx="917">
                  <c:v>917</c:v>
                </c:pt>
                <c:pt idx="918">
                  <c:v>918</c:v>
                </c:pt>
                <c:pt idx="919">
                  <c:v>919</c:v>
                </c:pt>
                <c:pt idx="920">
                  <c:v>920</c:v>
                </c:pt>
                <c:pt idx="921">
                  <c:v>921</c:v>
                </c:pt>
                <c:pt idx="922">
                  <c:v>922</c:v>
                </c:pt>
                <c:pt idx="923">
                  <c:v>923</c:v>
                </c:pt>
                <c:pt idx="924">
                  <c:v>924</c:v>
                </c:pt>
                <c:pt idx="925">
                  <c:v>925</c:v>
                </c:pt>
                <c:pt idx="926">
                  <c:v>926</c:v>
                </c:pt>
                <c:pt idx="927">
                  <c:v>927</c:v>
                </c:pt>
                <c:pt idx="928">
                  <c:v>928</c:v>
                </c:pt>
                <c:pt idx="929">
                  <c:v>929</c:v>
                </c:pt>
                <c:pt idx="930">
                  <c:v>930</c:v>
                </c:pt>
                <c:pt idx="931">
                  <c:v>931</c:v>
                </c:pt>
                <c:pt idx="932">
                  <c:v>932</c:v>
                </c:pt>
                <c:pt idx="933">
                  <c:v>933</c:v>
                </c:pt>
                <c:pt idx="934">
                  <c:v>934</c:v>
                </c:pt>
                <c:pt idx="935">
                  <c:v>935</c:v>
                </c:pt>
                <c:pt idx="936">
                  <c:v>936</c:v>
                </c:pt>
                <c:pt idx="937">
                  <c:v>937</c:v>
                </c:pt>
                <c:pt idx="938">
                  <c:v>938</c:v>
                </c:pt>
                <c:pt idx="939">
                  <c:v>939</c:v>
                </c:pt>
                <c:pt idx="940">
                  <c:v>940</c:v>
                </c:pt>
                <c:pt idx="941">
                  <c:v>941</c:v>
                </c:pt>
                <c:pt idx="942">
                  <c:v>942</c:v>
                </c:pt>
                <c:pt idx="943">
                  <c:v>943</c:v>
                </c:pt>
                <c:pt idx="944">
                  <c:v>944</c:v>
                </c:pt>
                <c:pt idx="945">
                  <c:v>945</c:v>
                </c:pt>
                <c:pt idx="946">
                  <c:v>946</c:v>
                </c:pt>
                <c:pt idx="947">
                  <c:v>947</c:v>
                </c:pt>
                <c:pt idx="948">
                  <c:v>948</c:v>
                </c:pt>
                <c:pt idx="949">
                  <c:v>949</c:v>
                </c:pt>
                <c:pt idx="950">
                  <c:v>950</c:v>
                </c:pt>
                <c:pt idx="951">
                  <c:v>951</c:v>
                </c:pt>
                <c:pt idx="952">
                  <c:v>952</c:v>
                </c:pt>
                <c:pt idx="953">
                  <c:v>953</c:v>
                </c:pt>
                <c:pt idx="954">
                  <c:v>954</c:v>
                </c:pt>
                <c:pt idx="955">
                  <c:v>955</c:v>
                </c:pt>
                <c:pt idx="956">
                  <c:v>956</c:v>
                </c:pt>
                <c:pt idx="957">
                  <c:v>957</c:v>
                </c:pt>
                <c:pt idx="958">
                  <c:v>958</c:v>
                </c:pt>
                <c:pt idx="959">
                  <c:v>959</c:v>
                </c:pt>
                <c:pt idx="960">
                  <c:v>960</c:v>
                </c:pt>
                <c:pt idx="961">
                  <c:v>961</c:v>
                </c:pt>
                <c:pt idx="962">
                  <c:v>962</c:v>
                </c:pt>
                <c:pt idx="963">
                  <c:v>963</c:v>
                </c:pt>
                <c:pt idx="964">
                  <c:v>964</c:v>
                </c:pt>
                <c:pt idx="965">
                  <c:v>965</c:v>
                </c:pt>
                <c:pt idx="966">
                  <c:v>966</c:v>
                </c:pt>
                <c:pt idx="967">
                  <c:v>967</c:v>
                </c:pt>
                <c:pt idx="968">
                  <c:v>968</c:v>
                </c:pt>
                <c:pt idx="969">
                  <c:v>969</c:v>
                </c:pt>
                <c:pt idx="970">
                  <c:v>970</c:v>
                </c:pt>
                <c:pt idx="971">
                  <c:v>971</c:v>
                </c:pt>
                <c:pt idx="972">
                  <c:v>972</c:v>
                </c:pt>
                <c:pt idx="973">
                  <c:v>973</c:v>
                </c:pt>
                <c:pt idx="974">
                  <c:v>974</c:v>
                </c:pt>
                <c:pt idx="975">
                  <c:v>975</c:v>
                </c:pt>
                <c:pt idx="976">
                  <c:v>976</c:v>
                </c:pt>
                <c:pt idx="977">
                  <c:v>977</c:v>
                </c:pt>
                <c:pt idx="978">
                  <c:v>978</c:v>
                </c:pt>
                <c:pt idx="979">
                  <c:v>979</c:v>
                </c:pt>
                <c:pt idx="980">
                  <c:v>980</c:v>
                </c:pt>
                <c:pt idx="981">
                  <c:v>981</c:v>
                </c:pt>
                <c:pt idx="982">
                  <c:v>982</c:v>
                </c:pt>
                <c:pt idx="983">
                  <c:v>983</c:v>
                </c:pt>
                <c:pt idx="984">
                  <c:v>984</c:v>
                </c:pt>
                <c:pt idx="985">
                  <c:v>985</c:v>
                </c:pt>
                <c:pt idx="986">
                  <c:v>986</c:v>
                </c:pt>
                <c:pt idx="987">
                  <c:v>987</c:v>
                </c:pt>
                <c:pt idx="988">
                  <c:v>988</c:v>
                </c:pt>
                <c:pt idx="989">
                  <c:v>989</c:v>
                </c:pt>
                <c:pt idx="990">
                  <c:v>990</c:v>
                </c:pt>
                <c:pt idx="991">
                  <c:v>991</c:v>
                </c:pt>
                <c:pt idx="992">
                  <c:v>992</c:v>
                </c:pt>
                <c:pt idx="993">
                  <c:v>993</c:v>
                </c:pt>
                <c:pt idx="994">
                  <c:v>994</c:v>
                </c:pt>
                <c:pt idx="995">
                  <c:v>995</c:v>
                </c:pt>
                <c:pt idx="996">
                  <c:v>996</c:v>
                </c:pt>
                <c:pt idx="997">
                  <c:v>997</c:v>
                </c:pt>
                <c:pt idx="998">
                  <c:v>998</c:v>
                </c:pt>
                <c:pt idx="999">
                  <c:v>999</c:v>
                </c:pt>
                <c:pt idx="1000">
                  <c:v>1000</c:v>
                </c:pt>
              </c:numCache>
            </c:numRef>
          </c:cat>
          <c:val>
            <c:numRef>
              <c:f>Model!$I$7:$I$1007</c:f>
              <c:numCache>
                <c:formatCode>0.00</c:formatCode>
                <c:ptCount val="1001"/>
                <c:pt idx="0">
                  <c:v>5.6918310204154654</c:v>
                </c:pt>
                <c:pt idx="1">
                  <c:v>3.1710355870616524</c:v>
                </c:pt>
                <c:pt idx="2">
                  <c:v>2.7655377119053863</c:v>
                </c:pt>
                <c:pt idx="3">
                  <c:v>1.8487628158556433</c:v>
                </c:pt>
                <c:pt idx="4">
                  <c:v>0</c:v>
                </c:pt>
                <c:pt idx="5">
                  <c:v>0</c:v>
                </c:pt>
                <c:pt idx="6">
                  <c:v>0</c:v>
                </c:pt>
                <c:pt idx="7">
                  <c:v>0</c:v>
                </c:pt>
                <c:pt idx="8">
                  <c:v>2.5122804177435114</c:v>
                </c:pt>
                <c:pt idx="9">
                  <c:v>0</c:v>
                </c:pt>
                <c:pt idx="10">
                  <c:v>0</c:v>
                </c:pt>
                <c:pt idx="11">
                  <c:v>0</c:v>
                </c:pt>
                <c:pt idx="12">
                  <c:v>0</c:v>
                </c:pt>
                <c:pt idx="13">
                  <c:v>0</c:v>
                </c:pt>
                <c:pt idx="14">
                  <c:v>0</c:v>
                </c:pt>
                <c:pt idx="15">
                  <c:v>0</c:v>
                </c:pt>
                <c:pt idx="16">
                  <c:v>0</c:v>
                </c:pt>
                <c:pt idx="17">
                  <c:v>1.4692736164485964</c:v>
                </c:pt>
                <c:pt idx="18">
                  <c:v>0</c:v>
                </c:pt>
                <c:pt idx="19">
                  <c:v>0</c:v>
                </c:pt>
                <c:pt idx="20">
                  <c:v>0</c:v>
                </c:pt>
                <c:pt idx="21">
                  <c:v>0</c:v>
                </c:pt>
                <c:pt idx="22">
                  <c:v>0</c:v>
                </c:pt>
                <c:pt idx="23">
                  <c:v>0.37359538999926656</c:v>
                </c:pt>
                <c:pt idx="24">
                  <c:v>0</c:v>
                </c:pt>
                <c:pt idx="25">
                  <c:v>1.1972425051240378</c:v>
                </c:pt>
                <c:pt idx="26">
                  <c:v>2.6066946653177041</c:v>
                </c:pt>
                <c:pt idx="27">
                  <c:v>3.5830390926452935</c:v>
                </c:pt>
                <c:pt idx="28">
                  <c:v>1.6686994255001082</c:v>
                </c:pt>
                <c:pt idx="29">
                  <c:v>2.5615649413307153</c:v>
                </c:pt>
                <c:pt idx="30">
                  <c:v>2.2750222349794456</c:v>
                </c:pt>
                <c:pt idx="31">
                  <c:v>0.16587309261413452</c:v>
                </c:pt>
                <c:pt idx="32">
                  <c:v>2.6913114577744039</c:v>
                </c:pt>
                <c:pt idx="33">
                  <c:v>3.3169762975004744</c:v>
                </c:pt>
                <c:pt idx="34">
                  <c:v>3.1608191677951538</c:v>
                </c:pt>
                <c:pt idx="35">
                  <c:v>2.2704351140659327</c:v>
                </c:pt>
                <c:pt idx="36">
                  <c:v>0.53976523761168949</c:v>
                </c:pt>
                <c:pt idx="37">
                  <c:v>0.81572454173047504</c:v>
                </c:pt>
                <c:pt idx="38">
                  <c:v>0.36358480139878679</c:v>
                </c:pt>
                <c:pt idx="39">
                  <c:v>0</c:v>
                </c:pt>
                <c:pt idx="40">
                  <c:v>3.8294742776423902</c:v>
                </c:pt>
                <c:pt idx="41">
                  <c:v>0</c:v>
                </c:pt>
                <c:pt idx="42">
                  <c:v>0.92021126727752289</c:v>
                </c:pt>
                <c:pt idx="43">
                  <c:v>1.4908144897555076</c:v>
                </c:pt>
                <c:pt idx="44">
                  <c:v>0</c:v>
                </c:pt>
                <c:pt idx="45">
                  <c:v>0.57511431311451133</c:v>
                </c:pt>
                <c:pt idx="46">
                  <c:v>0</c:v>
                </c:pt>
                <c:pt idx="47">
                  <c:v>0.92228612616494843</c:v>
                </c:pt>
                <c:pt idx="48">
                  <c:v>2.6508197723551064</c:v>
                </c:pt>
                <c:pt idx="49">
                  <c:v>3.2078343059943393</c:v>
                </c:pt>
                <c:pt idx="50">
                  <c:v>2.3486655653120181</c:v>
                </c:pt>
                <c:pt idx="51">
                  <c:v>2.322792545706136</c:v>
                </c:pt>
                <c:pt idx="52">
                  <c:v>1.6711524629879193</c:v>
                </c:pt>
                <c:pt idx="53">
                  <c:v>0</c:v>
                </c:pt>
                <c:pt idx="54">
                  <c:v>0.31626922641316924</c:v>
                </c:pt>
                <c:pt idx="55">
                  <c:v>0.47158097580501135</c:v>
                </c:pt>
                <c:pt idx="56">
                  <c:v>2.4065808401523441</c:v>
                </c:pt>
                <c:pt idx="57">
                  <c:v>0</c:v>
                </c:pt>
                <c:pt idx="58">
                  <c:v>0</c:v>
                </c:pt>
                <c:pt idx="59">
                  <c:v>1.3161779195129384</c:v>
                </c:pt>
                <c:pt idx="60">
                  <c:v>0</c:v>
                </c:pt>
                <c:pt idx="61">
                  <c:v>1.5700660049040778</c:v>
                </c:pt>
                <c:pt idx="62">
                  <c:v>0</c:v>
                </c:pt>
                <c:pt idx="63">
                  <c:v>1.0885802039104817</c:v>
                </c:pt>
                <c:pt idx="64">
                  <c:v>1.0286299350940453</c:v>
                </c:pt>
                <c:pt idx="65">
                  <c:v>0</c:v>
                </c:pt>
                <c:pt idx="66">
                  <c:v>0</c:v>
                </c:pt>
                <c:pt idx="67">
                  <c:v>0</c:v>
                </c:pt>
                <c:pt idx="68">
                  <c:v>0</c:v>
                </c:pt>
                <c:pt idx="69">
                  <c:v>0</c:v>
                </c:pt>
                <c:pt idx="70">
                  <c:v>0</c:v>
                </c:pt>
                <c:pt idx="71">
                  <c:v>0</c:v>
                </c:pt>
                <c:pt idx="72">
                  <c:v>1.7582161818222914</c:v>
                </c:pt>
                <c:pt idx="73">
                  <c:v>0</c:v>
                </c:pt>
                <c:pt idx="74">
                  <c:v>0</c:v>
                </c:pt>
                <c:pt idx="75">
                  <c:v>0</c:v>
                </c:pt>
                <c:pt idx="76">
                  <c:v>1.7051557226051557</c:v>
                </c:pt>
                <c:pt idx="77">
                  <c:v>4.5173027235148311</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1.6914223447500376</c:v>
                </c:pt>
                <c:pt idx="139">
                  <c:v>0</c:v>
                </c:pt>
                <c:pt idx="140">
                  <c:v>1.6678576670488496</c:v>
                </c:pt>
                <c:pt idx="141">
                  <c:v>2.9783790665647416</c:v>
                </c:pt>
                <c:pt idx="142">
                  <c:v>1.4679795462855623</c:v>
                </c:pt>
                <c:pt idx="143">
                  <c:v>0.28583689975727111</c:v>
                </c:pt>
                <c:pt idx="144">
                  <c:v>4.0262769010062129</c:v>
                </c:pt>
                <c:pt idx="145">
                  <c:v>0.2167605960771084</c:v>
                </c:pt>
                <c:pt idx="146">
                  <c:v>3.259099192123756</c:v>
                </c:pt>
                <c:pt idx="147">
                  <c:v>2.0064306134004255</c:v>
                </c:pt>
                <c:pt idx="148">
                  <c:v>1.758405359403298</c:v>
                </c:pt>
                <c:pt idx="149">
                  <c:v>3.6210167844153034</c:v>
                </c:pt>
                <c:pt idx="150">
                  <c:v>0.92835605495679374</c:v>
                </c:pt>
                <c:pt idx="151">
                  <c:v>0.59035463781515318</c:v>
                </c:pt>
                <c:pt idx="152">
                  <c:v>3.9104327660737681</c:v>
                </c:pt>
                <c:pt idx="153">
                  <c:v>2.5675376703926531</c:v>
                </c:pt>
                <c:pt idx="154">
                  <c:v>0</c:v>
                </c:pt>
                <c:pt idx="155">
                  <c:v>0</c:v>
                </c:pt>
                <c:pt idx="156">
                  <c:v>1.9314085458428849</c:v>
                </c:pt>
                <c:pt idx="157">
                  <c:v>5.0081943712161774</c:v>
                </c:pt>
                <c:pt idx="158">
                  <c:v>0.47779665751369294</c:v>
                </c:pt>
                <c:pt idx="159">
                  <c:v>0</c:v>
                </c:pt>
                <c:pt idx="160">
                  <c:v>0.96867812464000735</c:v>
                </c:pt>
                <c:pt idx="161">
                  <c:v>1.1462776295227286</c:v>
                </c:pt>
                <c:pt idx="162">
                  <c:v>0.59899926076104748</c:v>
                </c:pt>
                <c:pt idx="163">
                  <c:v>2.1209439301611042</c:v>
                </c:pt>
                <c:pt idx="164">
                  <c:v>3.1897828522258465</c:v>
                </c:pt>
                <c:pt idx="165">
                  <c:v>0</c:v>
                </c:pt>
                <c:pt idx="166">
                  <c:v>0</c:v>
                </c:pt>
                <c:pt idx="167">
                  <c:v>3.0943730208568923</c:v>
                </c:pt>
                <c:pt idx="168">
                  <c:v>0</c:v>
                </c:pt>
                <c:pt idx="169">
                  <c:v>0</c:v>
                </c:pt>
                <c:pt idx="170">
                  <c:v>0</c:v>
                </c:pt>
                <c:pt idx="171">
                  <c:v>0</c:v>
                </c:pt>
                <c:pt idx="172">
                  <c:v>0</c:v>
                </c:pt>
                <c:pt idx="173">
                  <c:v>0</c:v>
                </c:pt>
                <c:pt idx="174">
                  <c:v>0</c:v>
                </c:pt>
                <c:pt idx="175">
                  <c:v>0</c:v>
                </c:pt>
                <c:pt idx="176">
                  <c:v>0</c:v>
                </c:pt>
                <c:pt idx="177">
                  <c:v>0</c:v>
                </c:pt>
                <c:pt idx="178">
                  <c:v>1.3797996808094695</c:v>
                </c:pt>
                <c:pt idx="179">
                  <c:v>0</c:v>
                </c:pt>
                <c:pt idx="180">
                  <c:v>0</c:v>
                </c:pt>
                <c:pt idx="181">
                  <c:v>0</c:v>
                </c:pt>
                <c:pt idx="182">
                  <c:v>3.2326383170747022</c:v>
                </c:pt>
                <c:pt idx="183">
                  <c:v>0.93040939489128505</c:v>
                </c:pt>
                <c:pt idx="184">
                  <c:v>0</c:v>
                </c:pt>
                <c:pt idx="185">
                  <c:v>0.97769635014742562</c:v>
                </c:pt>
                <c:pt idx="186">
                  <c:v>0</c:v>
                </c:pt>
                <c:pt idx="187">
                  <c:v>0</c:v>
                </c:pt>
                <c:pt idx="188">
                  <c:v>1.0297906643766055</c:v>
                </c:pt>
                <c:pt idx="189">
                  <c:v>1.7277410003524665</c:v>
                </c:pt>
                <c:pt idx="190">
                  <c:v>1.7177047210311684</c:v>
                </c:pt>
                <c:pt idx="191">
                  <c:v>0</c:v>
                </c:pt>
                <c:pt idx="192">
                  <c:v>0</c:v>
                </c:pt>
                <c:pt idx="193">
                  <c:v>0</c:v>
                </c:pt>
                <c:pt idx="194">
                  <c:v>0</c:v>
                </c:pt>
                <c:pt idx="195">
                  <c:v>0</c:v>
                </c:pt>
                <c:pt idx="196">
                  <c:v>0.67863499923748805</c:v>
                </c:pt>
                <c:pt idx="197">
                  <c:v>3.9364507507509643</c:v>
                </c:pt>
                <c:pt idx="198">
                  <c:v>1.2367133120914104</c:v>
                </c:pt>
                <c:pt idx="199">
                  <c:v>0</c:v>
                </c:pt>
                <c:pt idx="200">
                  <c:v>0</c:v>
                </c:pt>
                <c:pt idx="201">
                  <c:v>0.75586373486100911</c:v>
                </c:pt>
                <c:pt idx="202">
                  <c:v>0</c:v>
                </c:pt>
                <c:pt idx="203">
                  <c:v>7.9006230891764062E-2</c:v>
                </c:pt>
                <c:pt idx="204">
                  <c:v>0</c:v>
                </c:pt>
                <c:pt idx="205">
                  <c:v>0</c:v>
                </c:pt>
                <c:pt idx="206">
                  <c:v>0</c:v>
                </c:pt>
                <c:pt idx="207">
                  <c:v>0</c:v>
                </c:pt>
                <c:pt idx="208">
                  <c:v>0</c:v>
                </c:pt>
                <c:pt idx="209">
                  <c:v>0.8204152623192158</c:v>
                </c:pt>
                <c:pt idx="210">
                  <c:v>2.3993174851825643</c:v>
                </c:pt>
                <c:pt idx="211">
                  <c:v>2.2611367709343995</c:v>
                </c:pt>
                <c:pt idx="212">
                  <c:v>0</c:v>
                </c:pt>
                <c:pt idx="213">
                  <c:v>0.32552850112381293</c:v>
                </c:pt>
                <c:pt idx="214">
                  <c:v>1.3951987089853901</c:v>
                </c:pt>
                <c:pt idx="215">
                  <c:v>0</c:v>
                </c:pt>
                <c:pt idx="216">
                  <c:v>0.33472309485080132</c:v>
                </c:pt>
                <c:pt idx="217">
                  <c:v>0</c:v>
                </c:pt>
                <c:pt idx="218">
                  <c:v>2.472074063972741</c:v>
                </c:pt>
                <c:pt idx="219">
                  <c:v>0</c:v>
                </c:pt>
                <c:pt idx="220">
                  <c:v>1.8934391509422994</c:v>
                </c:pt>
                <c:pt idx="221">
                  <c:v>0</c:v>
                </c:pt>
                <c:pt idx="222">
                  <c:v>0</c:v>
                </c:pt>
                <c:pt idx="223">
                  <c:v>3.6265683497196051</c:v>
                </c:pt>
                <c:pt idx="224">
                  <c:v>2.9390952537269186</c:v>
                </c:pt>
                <c:pt idx="225">
                  <c:v>1.2758055295372515</c:v>
                </c:pt>
                <c:pt idx="226">
                  <c:v>0</c:v>
                </c:pt>
                <c:pt idx="227">
                  <c:v>1.3657032127651973</c:v>
                </c:pt>
                <c:pt idx="228">
                  <c:v>2.1521725050562281</c:v>
                </c:pt>
                <c:pt idx="229">
                  <c:v>0</c:v>
                </c:pt>
                <c:pt idx="230">
                  <c:v>0</c:v>
                </c:pt>
                <c:pt idx="231">
                  <c:v>0</c:v>
                </c:pt>
                <c:pt idx="232">
                  <c:v>0</c:v>
                </c:pt>
                <c:pt idx="233">
                  <c:v>0</c:v>
                </c:pt>
                <c:pt idx="234">
                  <c:v>0</c:v>
                </c:pt>
                <c:pt idx="235">
                  <c:v>0</c:v>
                </c:pt>
                <c:pt idx="236">
                  <c:v>0</c:v>
                </c:pt>
                <c:pt idx="237">
                  <c:v>0</c:v>
                </c:pt>
                <c:pt idx="238">
                  <c:v>0</c:v>
                </c:pt>
                <c:pt idx="239">
                  <c:v>0</c:v>
                </c:pt>
                <c:pt idx="240">
                  <c:v>2.6142450016783414</c:v>
                </c:pt>
                <c:pt idx="241">
                  <c:v>1.3737339798678931</c:v>
                </c:pt>
                <c:pt idx="242">
                  <c:v>0</c:v>
                </c:pt>
                <c:pt idx="243">
                  <c:v>0</c:v>
                </c:pt>
                <c:pt idx="244">
                  <c:v>0</c:v>
                </c:pt>
                <c:pt idx="245">
                  <c:v>0</c:v>
                </c:pt>
                <c:pt idx="246">
                  <c:v>0</c:v>
                </c:pt>
                <c:pt idx="247">
                  <c:v>0</c:v>
                </c:pt>
                <c:pt idx="248">
                  <c:v>0</c:v>
                </c:pt>
                <c:pt idx="249">
                  <c:v>2.4796338216752929</c:v>
                </c:pt>
                <c:pt idx="250">
                  <c:v>0</c:v>
                </c:pt>
                <c:pt idx="251">
                  <c:v>0</c:v>
                </c:pt>
                <c:pt idx="252">
                  <c:v>0</c:v>
                </c:pt>
                <c:pt idx="253">
                  <c:v>0.89070273765355523</c:v>
                </c:pt>
                <c:pt idx="254">
                  <c:v>2.1763425033673229</c:v>
                </c:pt>
                <c:pt idx="255">
                  <c:v>0</c:v>
                </c:pt>
                <c:pt idx="256">
                  <c:v>0</c:v>
                </c:pt>
                <c:pt idx="257">
                  <c:v>3.3261410074715059E-2</c:v>
                </c:pt>
                <c:pt idx="258">
                  <c:v>0</c:v>
                </c:pt>
                <c:pt idx="259">
                  <c:v>0.32231099767091109</c:v>
                </c:pt>
                <c:pt idx="260">
                  <c:v>0.21675474424398544</c:v>
                </c:pt>
                <c:pt idx="261">
                  <c:v>0</c:v>
                </c:pt>
                <c:pt idx="262">
                  <c:v>1.7613980864524592</c:v>
                </c:pt>
                <c:pt idx="263">
                  <c:v>3.0712378698597149</c:v>
                </c:pt>
                <c:pt idx="264">
                  <c:v>0.47539703822997126</c:v>
                </c:pt>
                <c:pt idx="265">
                  <c:v>0</c:v>
                </c:pt>
                <c:pt idx="266">
                  <c:v>0.44889597232588585</c:v>
                </c:pt>
                <c:pt idx="267">
                  <c:v>2.6345422451895502</c:v>
                </c:pt>
                <c:pt idx="268">
                  <c:v>0</c:v>
                </c:pt>
                <c:pt idx="269">
                  <c:v>0.40521838850611402</c:v>
                </c:pt>
                <c:pt idx="270">
                  <c:v>0</c:v>
                </c:pt>
                <c:pt idx="271">
                  <c:v>3.1413412781979559</c:v>
                </c:pt>
                <c:pt idx="272">
                  <c:v>0</c:v>
                </c:pt>
                <c:pt idx="273">
                  <c:v>1.3199133458457482</c:v>
                </c:pt>
                <c:pt idx="274">
                  <c:v>0.51694234414230777</c:v>
                </c:pt>
                <c:pt idx="275">
                  <c:v>0</c:v>
                </c:pt>
                <c:pt idx="276">
                  <c:v>0</c:v>
                </c:pt>
                <c:pt idx="277">
                  <c:v>1.9025537441850702</c:v>
                </c:pt>
                <c:pt idx="278">
                  <c:v>2.2694298379681186</c:v>
                </c:pt>
                <c:pt idx="279">
                  <c:v>0</c:v>
                </c:pt>
                <c:pt idx="280">
                  <c:v>0</c:v>
                </c:pt>
                <c:pt idx="281">
                  <c:v>0</c:v>
                </c:pt>
                <c:pt idx="282">
                  <c:v>0</c:v>
                </c:pt>
                <c:pt idx="283">
                  <c:v>0</c:v>
                </c:pt>
                <c:pt idx="284">
                  <c:v>0</c:v>
                </c:pt>
                <c:pt idx="285">
                  <c:v>0.64611265085397918</c:v>
                </c:pt>
                <c:pt idx="286">
                  <c:v>0</c:v>
                </c:pt>
                <c:pt idx="287">
                  <c:v>7.3339572883469373E-2</c:v>
                </c:pt>
                <c:pt idx="288">
                  <c:v>0</c:v>
                </c:pt>
                <c:pt idx="289">
                  <c:v>0</c:v>
                </c:pt>
                <c:pt idx="290">
                  <c:v>0</c:v>
                </c:pt>
                <c:pt idx="291">
                  <c:v>0</c:v>
                </c:pt>
                <c:pt idx="292">
                  <c:v>0</c:v>
                </c:pt>
                <c:pt idx="293">
                  <c:v>0</c:v>
                </c:pt>
                <c:pt idx="294">
                  <c:v>2.7576629963276673</c:v>
                </c:pt>
                <c:pt idx="295">
                  <c:v>0</c:v>
                </c:pt>
                <c:pt idx="296">
                  <c:v>0</c:v>
                </c:pt>
                <c:pt idx="297">
                  <c:v>0</c:v>
                </c:pt>
                <c:pt idx="298">
                  <c:v>5.1184566908091256E-2</c:v>
                </c:pt>
                <c:pt idx="299">
                  <c:v>1.2848223580798503</c:v>
                </c:pt>
                <c:pt idx="300">
                  <c:v>0.33527626371073893</c:v>
                </c:pt>
                <c:pt idx="301">
                  <c:v>1.7602906681332797</c:v>
                </c:pt>
                <c:pt idx="302">
                  <c:v>2.1260099420404686</c:v>
                </c:pt>
                <c:pt idx="303">
                  <c:v>0</c:v>
                </c:pt>
                <c:pt idx="304">
                  <c:v>0</c:v>
                </c:pt>
                <c:pt idx="305">
                  <c:v>0</c:v>
                </c:pt>
                <c:pt idx="306">
                  <c:v>0</c:v>
                </c:pt>
                <c:pt idx="307">
                  <c:v>1.833459876135521</c:v>
                </c:pt>
                <c:pt idx="308">
                  <c:v>1.2888766722401215</c:v>
                </c:pt>
                <c:pt idx="309">
                  <c:v>0</c:v>
                </c:pt>
                <c:pt idx="310">
                  <c:v>0</c:v>
                </c:pt>
                <c:pt idx="311">
                  <c:v>0</c:v>
                </c:pt>
                <c:pt idx="312">
                  <c:v>0</c:v>
                </c:pt>
                <c:pt idx="313">
                  <c:v>0</c:v>
                </c:pt>
                <c:pt idx="314">
                  <c:v>0</c:v>
                </c:pt>
                <c:pt idx="315">
                  <c:v>0</c:v>
                </c:pt>
                <c:pt idx="316">
                  <c:v>2.1185366621003823</c:v>
                </c:pt>
                <c:pt idx="317">
                  <c:v>4.115432595026391</c:v>
                </c:pt>
                <c:pt idx="318">
                  <c:v>2.4725127132226135</c:v>
                </c:pt>
                <c:pt idx="319">
                  <c:v>2.7785821899942675</c:v>
                </c:pt>
                <c:pt idx="320">
                  <c:v>3.6763176470046801</c:v>
                </c:pt>
                <c:pt idx="321">
                  <c:v>0.60914710118390758</c:v>
                </c:pt>
                <c:pt idx="322">
                  <c:v>0</c:v>
                </c:pt>
                <c:pt idx="323">
                  <c:v>0</c:v>
                </c:pt>
                <c:pt idx="324">
                  <c:v>0</c:v>
                </c:pt>
                <c:pt idx="325">
                  <c:v>1.039722629054836</c:v>
                </c:pt>
                <c:pt idx="326">
                  <c:v>0</c:v>
                </c:pt>
                <c:pt idx="327">
                  <c:v>1.3146945628463982</c:v>
                </c:pt>
                <c:pt idx="328">
                  <c:v>1.0251372200665401</c:v>
                </c:pt>
                <c:pt idx="329">
                  <c:v>0</c:v>
                </c:pt>
                <c:pt idx="330">
                  <c:v>2.7640625890464889</c:v>
                </c:pt>
                <c:pt idx="331">
                  <c:v>2.3316516752796588</c:v>
                </c:pt>
                <c:pt idx="332">
                  <c:v>8.5772952725619689E-2</c:v>
                </c:pt>
                <c:pt idx="333">
                  <c:v>2.1564492973637925</c:v>
                </c:pt>
                <c:pt idx="334">
                  <c:v>0.98922238681882391</c:v>
                </c:pt>
                <c:pt idx="335">
                  <c:v>0.75143040926934646</c:v>
                </c:pt>
                <c:pt idx="336">
                  <c:v>0</c:v>
                </c:pt>
                <c:pt idx="337">
                  <c:v>0</c:v>
                </c:pt>
                <c:pt idx="338">
                  <c:v>1.0957104584997523</c:v>
                </c:pt>
                <c:pt idx="339">
                  <c:v>2.9999160046947964</c:v>
                </c:pt>
                <c:pt idx="340">
                  <c:v>0</c:v>
                </c:pt>
                <c:pt idx="341">
                  <c:v>3.242209490309051</c:v>
                </c:pt>
                <c:pt idx="342">
                  <c:v>0</c:v>
                </c:pt>
                <c:pt idx="343">
                  <c:v>0</c:v>
                </c:pt>
                <c:pt idx="344">
                  <c:v>0</c:v>
                </c:pt>
                <c:pt idx="345">
                  <c:v>0</c:v>
                </c:pt>
                <c:pt idx="346">
                  <c:v>0</c:v>
                </c:pt>
                <c:pt idx="347">
                  <c:v>0</c:v>
                </c:pt>
                <c:pt idx="348">
                  <c:v>1.1322617542650733</c:v>
                </c:pt>
                <c:pt idx="349">
                  <c:v>0</c:v>
                </c:pt>
                <c:pt idx="350">
                  <c:v>1.5892438000678339</c:v>
                </c:pt>
                <c:pt idx="351">
                  <c:v>0.55116517003193621</c:v>
                </c:pt>
                <c:pt idx="352">
                  <c:v>0</c:v>
                </c:pt>
                <c:pt idx="353">
                  <c:v>0</c:v>
                </c:pt>
                <c:pt idx="354">
                  <c:v>1.74821181791458</c:v>
                </c:pt>
                <c:pt idx="355">
                  <c:v>0.84280000955050127</c:v>
                </c:pt>
                <c:pt idx="356">
                  <c:v>0.70853284537020045</c:v>
                </c:pt>
                <c:pt idx="357">
                  <c:v>0</c:v>
                </c:pt>
                <c:pt idx="358">
                  <c:v>4.3661149275669686</c:v>
                </c:pt>
                <c:pt idx="359">
                  <c:v>6.383536846374227E-2</c:v>
                </c:pt>
                <c:pt idx="360">
                  <c:v>1.6992734676546206</c:v>
                </c:pt>
                <c:pt idx="361">
                  <c:v>0</c:v>
                </c:pt>
                <c:pt idx="362">
                  <c:v>2.6552715709367476</c:v>
                </c:pt>
                <c:pt idx="363">
                  <c:v>0</c:v>
                </c:pt>
                <c:pt idx="364">
                  <c:v>0</c:v>
                </c:pt>
                <c:pt idx="365">
                  <c:v>0</c:v>
                </c:pt>
                <c:pt idx="366">
                  <c:v>0.45479792021433241</c:v>
                </c:pt>
                <c:pt idx="367">
                  <c:v>3.3350492294196101</c:v>
                </c:pt>
                <c:pt idx="368">
                  <c:v>0</c:v>
                </c:pt>
                <c:pt idx="369">
                  <c:v>0.26250037435215745</c:v>
                </c:pt>
                <c:pt idx="370">
                  <c:v>0.33509147114182269</c:v>
                </c:pt>
                <c:pt idx="371">
                  <c:v>2.2598423749377616</c:v>
                </c:pt>
                <c:pt idx="372">
                  <c:v>1.0333646413705537</c:v>
                </c:pt>
                <c:pt idx="373">
                  <c:v>2.3707250632730847</c:v>
                </c:pt>
                <c:pt idx="374">
                  <c:v>1.4348675836802158</c:v>
                </c:pt>
                <c:pt idx="375">
                  <c:v>0.47970664739705171</c:v>
                </c:pt>
                <c:pt idx="376">
                  <c:v>0</c:v>
                </c:pt>
                <c:pt idx="377">
                  <c:v>1.4871095896944553</c:v>
                </c:pt>
                <c:pt idx="378">
                  <c:v>0</c:v>
                </c:pt>
                <c:pt idx="379">
                  <c:v>0.15876338920520539</c:v>
                </c:pt>
                <c:pt idx="380">
                  <c:v>0</c:v>
                </c:pt>
                <c:pt idx="381">
                  <c:v>0.2785047806764851</c:v>
                </c:pt>
                <c:pt idx="382">
                  <c:v>0.66531366937806524</c:v>
                </c:pt>
                <c:pt idx="383">
                  <c:v>3.405156412437691</c:v>
                </c:pt>
                <c:pt idx="384">
                  <c:v>3.4913204175325063</c:v>
                </c:pt>
                <c:pt idx="385">
                  <c:v>2.8801636446528391</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1.1475453750999804</c:v>
                </c:pt>
                <c:pt idx="462">
                  <c:v>1.457265928409015</c:v>
                </c:pt>
                <c:pt idx="463">
                  <c:v>1.4147780072971727</c:v>
                </c:pt>
                <c:pt idx="464">
                  <c:v>0.77713999835896175</c:v>
                </c:pt>
                <c:pt idx="465">
                  <c:v>0.94699391726408066</c:v>
                </c:pt>
                <c:pt idx="466">
                  <c:v>0</c:v>
                </c:pt>
                <c:pt idx="467">
                  <c:v>1.4638275110005452</c:v>
                </c:pt>
                <c:pt idx="468">
                  <c:v>0</c:v>
                </c:pt>
                <c:pt idx="469">
                  <c:v>0</c:v>
                </c:pt>
                <c:pt idx="470">
                  <c:v>0</c:v>
                </c:pt>
                <c:pt idx="471">
                  <c:v>1.344503034247964</c:v>
                </c:pt>
                <c:pt idx="472">
                  <c:v>4.6373813675988913</c:v>
                </c:pt>
                <c:pt idx="473">
                  <c:v>0</c:v>
                </c:pt>
                <c:pt idx="474">
                  <c:v>2.8622940783343438</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1.7066609645246444</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2.9671019835470815</c:v>
                </c:pt>
                <c:pt idx="512">
                  <c:v>1.4741556178917108</c:v>
                </c:pt>
                <c:pt idx="513">
                  <c:v>2.74152515500964</c:v>
                </c:pt>
                <c:pt idx="514">
                  <c:v>0</c:v>
                </c:pt>
                <c:pt idx="515">
                  <c:v>0.51555275110035836</c:v>
                </c:pt>
                <c:pt idx="516">
                  <c:v>0</c:v>
                </c:pt>
                <c:pt idx="517">
                  <c:v>0</c:v>
                </c:pt>
                <c:pt idx="518">
                  <c:v>0</c:v>
                </c:pt>
                <c:pt idx="519">
                  <c:v>0</c:v>
                </c:pt>
                <c:pt idx="520">
                  <c:v>0</c:v>
                </c:pt>
                <c:pt idx="521">
                  <c:v>0</c:v>
                </c:pt>
                <c:pt idx="522">
                  <c:v>0</c:v>
                </c:pt>
                <c:pt idx="523">
                  <c:v>0</c:v>
                </c:pt>
                <c:pt idx="524">
                  <c:v>0</c:v>
                </c:pt>
                <c:pt idx="525">
                  <c:v>0</c:v>
                </c:pt>
                <c:pt idx="526">
                  <c:v>1.4925743072758451</c:v>
                </c:pt>
                <c:pt idx="527">
                  <c:v>4.3379875358368736E-2</c:v>
                </c:pt>
                <c:pt idx="528">
                  <c:v>2.8161025410529419</c:v>
                </c:pt>
                <c:pt idx="529">
                  <c:v>2.6336741571276434</c:v>
                </c:pt>
                <c:pt idx="530">
                  <c:v>1.0182662555534989</c:v>
                </c:pt>
                <c:pt idx="531">
                  <c:v>0</c:v>
                </c:pt>
                <c:pt idx="532">
                  <c:v>0</c:v>
                </c:pt>
                <c:pt idx="533">
                  <c:v>0</c:v>
                </c:pt>
                <c:pt idx="534">
                  <c:v>0</c:v>
                </c:pt>
                <c:pt idx="535">
                  <c:v>0</c:v>
                </c:pt>
                <c:pt idx="536">
                  <c:v>0</c:v>
                </c:pt>
                <c:pt idx="537">
                  <c:v>0</c:v>
                </c:pt>
                <c:pt idx="538">
                  <c:v>0</c:v>
                </c:pt>
                <c:pt idx="539">
                  <c:v>0</c:v>
                </c:pt>
                <c:pt idx="540">
                  <c:v>0</c:v>
                </c:pt>
                <c:pt idx="541">
                  <c:v>0</c:v>
                </c:pt>
                <c:pt idx="542">
                  <c:v>0.42164941885812368</c:v>
                </c:pt>
                <c:pt idx="543">
                  <c:v>0</c:v>
                </c:pt>
                <c:pt idx="544">
                  <c:v>0</c:v>
                </c:pt>
                <c:pt idx="545">
                  <c:v>2.3250636986279005</c:v>
                </c:pt>
                <c:pt idx="546">
                  <c:v>2.2545433544360094</c:v>
                </c:pt>
                <c:pt idx="547">
                  <c:v>3.5349041338238294</c:v>
                </c:pt>
                <c:pt idx="548">
                  <c:v>0</c:v>
                </c:pt>
                <c:pt idx="549">
                  <c:v>0</c:v>
                </c:pt>
                <c:pt idx="550">
                  <c:v>0</c:v>
                </c:pt>
                <c:pt idx="551">
                  <c:v>0</c:v>
                </c:pt>
                <c:pt idx="552">
                  <c:v>0</c:v>
                </c:pt>
                <c:pt idx="553">
                  <c:v>0</c:v>
                </c:pt>
                <c:pt idx="554">
                  <c:v>0</c:v>
                </c:pt>
                <c:pt idx="555">
                  <c:v>1.3963158931812814</c:v>
                </c:pt>
                <c:pt idx="556">
                  <c:v>2.177860690661646</c:v>
                </c:pt>
                <c:pt idx="557">
                  <c:v>0</c:v>
                </c:pt>
                <c:pt idx="558">
                  <c:v>0</c:v>
                </c:pt>
                <c:pt idx="559">
                  <c:v>0</c:v>
                </c:pt>
                <c:pt idx="560">
                  <c:v>0</c:v>
                </c:pt>
                <c:pt idx="561">
                  <c:v>0</c:v>
                </c:pt>
                <c:pt idx="562">
                  <c:v>0</c:v>
                </c:pt>
                <c:pt idx="563">
                  <c:v>0</c:v>
                </c:pt>
                <c:pt idx="564">
                  <c:v>0.33866197487645877</c:v>
                </c:pt>
                <c:pt idx="565">
                  <c:v>1.7141204832803396</c:v>
                </c:pt>
                <c:pt idx="566">
                  <c:v>1.3674265694080532</c:v>
                </c:pt>
                <c:pt idx="567">
                  <c:v>0</c:v>
                </c:pt>
                <c:pt idx="568">
                  <c:v>0</c:v>
                </c:pt>
                <c:pt idx="569">
                  <c:v>0</c:v>
                </c:pt>
                <c:pt idx="570">
                  <c:v>0</c:v>
                </c:pt>
                <c:pt idx="571">
                  <c:v>1.8226831781737474</c:v>
                </c:pt>
                <c:pt idx="572">
                  <c:v>0</c:v>
                </c:pt>
                <c:pt idx="573">
                  <c:v>0</c:v>
                </c:pt>
                <c:pt idx="574">
                  <c:v>0</c:v>
                </c:pt>
                <c:pt idx="575">
                  <c:v>0</c:v>
                </c:pt>
                <c:pt idx="576">
                  <c:v>0</c:v>
                </c:pt>
                <c:pt idx="577">
                  <c:v>1.2691625857503368</c:v>
                </c:pt>
                <c:pt idx="578">
                  <c:v>0</c:v>
                </c:pt>
                <c:pt idx="579">
                  <c:v>1.9610544038537228</c:v>
                </c:pt>
                <c:pt idx="580">
                  <c:v>0</c:v>
                </c:pt>
                <c:pt idx="581">
                  <c:v>0</c:v>
                </c:pt>
                <c:pt idx="582">
                  <c:v>0</c:v>
                </c:pt>
                <c:pt idx="583">
                  <c:v>0.65036185903113619</c:v>
                </c:pt>
                <c:pt idx="584">
                  <c:v>3.8130613042235382</c:v>
                </c:pt>
                <c:pt idx="585">
                  <c:v>0</c:v>
                </c:pt>
                <c:pt idx="586">
                  <c:v>0</c:v>
                </c:pt>
                <c:pt idx="587">
                  <c:v>0</c:v>
                </c:pt>
                <c:pt idx="588">
                  <c:v>0</c:v>
                </c:pt>
                <c:pt idx="589">
                  <c:v>0</c:v>
                </c:pt>
                <c:pt idx="590">
                  <c:v>0</c:v>
                </c:pt>
                <c:pt idx="591">
                  <c:v>0</c:v>
                </c:pt>
                <c:pt idx="592">
                  <c:v>0</c:v>
                </c:pt>
                <c:pt idx="593">
                  <c:v>0.58892563831795997</c:v>
                </c:pt>
                <c:pt idx="594">
                  <c:v>0</c:v>
                </c:pt>
                <c:pt idx="595">
                  <c:v>0</c:v>
                </c:pt>
                <c:pt idx="596">
                  <c:v>0.37645838091521</c:v>
                </c:pt>
                <c:pt idx="597">
                  <c:v>1.2022180728338299</c:v>
                </c:pt>
                <c:pt idx="598">
                  <c:v>3.0264225235503091</c:v>
                </c:pt>
                <c:pt idx="599">
                  <c:v>2.8956294470767716</c:v>
                </c:pt>
                <c:pt idx="600">
                  <c:v>1.4683223709887443</c:v>
                </c:pt>
                <c:pt idx="601">
                  <c:v>0</c:v>
                </c:pt>
                <c:pt idx="602">
                  <c:v>0</c:v>
                </c:pt>
                <c:pt idx="603">
                  <c:v>0</c:v>
                </c:pt>
                <c:pt idx="604">
                  <c:v>0</c:v>
                </c:pt>
                <c:pt idx="605">
                  <c:v>0</c:v>
                </c:pt>
                <c:pt idx="606">
                  <c:v>0</c:v>
                </c:pt>
                <c:pt idx="607">
                  <c:v>0</c:v>
                </c:pt>
                <c:pt idx="608">
                  <c:v>0</c:v>
                </c:pt>
                <c:pt idx="609">
                  <c:v>0</c:v>
                </c:pt>
                <c:pt idx="610">
                  <c:v>0</c:v>
                </c:pt>
                <c:pt idx="611">
                  <c:v>0.41662444658254572</c:v>
                </c:pt>
                <c:pt idx="612">
                  <c:v>1.601122551741355</c:v>
                </c:pt>
                <c:pt idx="613">
                  <c:v>0</c:v>
                </c:pt>
                <c:pt idx="614">
                  <c:v>1.0879460695084617</c:v>
                </c:pt>
                <c:pt idx="615">
                  <c:v>3.8891083939272448</c:v>
                </c:pt>
                <c:pt idx="616">
                  <c:v>0</c:v>
                </c:pt>
                <c:pt idx="617">
                  <c:v>0</c:v>
                </c:pt>
                <c:pt idx="618">
                  <c:v>0</c:v>
                </c:pt>
                <c:pt idx="619">
                  <c:v>0</c:v>
                </c:pt>
                <c:pt idx="620">
                  <c:v>1.1275441901771046</c:v>
                </c:pt>
                <c:pt idx="621">
                  <c:v>2.206775076424492</c:v>
                </c:pt>
                <c:pt idx="622">
                  <c:v>0</c:v>
                </c:pt>
                <c:pt idx="623">
                  <c:v>0</c:v>
                </c:pt>
                <c:pt idx="624">
                  <c:v>0</c:v>
                </c:pt>
                <c:pt idx="625">
                  <c:v>0.51606528016554876</c:v>
                </c:pt>
                <c:pt idx="626">
                  <c:v>0</c:v>
                </c:pt>
                <c:pt idx="627">
                  <c:v>0</c:v>
                </c:pt>
                <c:pt idx="628">
                  <c:v>0</c:v>
                </c:pt>
                <c:pt idx="629">
                  <c:v>0.60703712014651501</c:v>
                </c:pt>
                <c:pt idx="630">
                  <c:v>0</c:v>
                </c:pt>
                <c:pt idx="631">
                  <c:v>3.2951174171330422E-2</c:v>
                </c:pt>
                <c:pt idx="632">
                  <c:v>0</c:v>
                </c:pt>
                <c:pt idx="633">
                  <c:v>0</c:v>
                </c:pt>
                <c:pt idx="634">
                  <c:v>0</c:v>
                </c:pt>
                <c:pt idx="635">
                  <c:v>0</c:v>
                </c:pt>
                <c:pt idx="636">
                  <c:v>0</c:v>
                </c:pt>
                <c:pt idx="637">
                  <c:v>0</c:v>
                </c:pt>
                <c:pt idx="638">
                  <c:v>0</c:v>
                </c:pt>
                <c:pt idx="639">
                  <c:v>0.50919340315886075</c:v>
                </c:pt>
                <c:pt idx="640">
                  <c:v>0.2932580386641348</c:v>
                </c:pt>
                <c:pt idx="641">
                  <c:v>2.4185775636105973</c:v>
                </c:pt>
                <c:pt idx="642">
                  <c:v>0</c:v>
                </c:pt>
                <c:pt idx="643">
                  <c:v>2.507202692184137</c:v>
                </c:pt>
                <c:pt idx="644">
                  <c:v>1.540788076815943</c:v>
                </c:pt>
                <c:pt idx="645">
                  <c:v>0.25163718819612768</c:v>
                </c:pt>
                <c:pt idx="646">
                  <c:v>1.9811466501878385</c:v>
                </c:pt>
                <c:pt idx="647">
                  <c:v>0.38740383155595737</c:v>
                </c:pt>
                <c:pt idx="648">
                  <c:v>0</c:v>
                </c:pt>
                <c:pt idx="649">
                  <c:v>0</c:v>
                </c:pt>
                <c:pt idx="650">
                  <c:v>0.22930381227615726</c:v>
                </c:pt>
                <c:pt idx="651">
                  <c:v>0.6227028931868972</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0.57386232616795496</c:v>
                </c:pt>
                <c:pt idx="682">
                  <c:v>1.0440320640936989</c:v>
                </c:pt>
                <c:pt idx="683">
                  <c:v>0</c:v>
                </c:pt>
                <c:pt idx="684">
                  <c:v>0</c:v>
                </c:pt>
                <c:pt idx="685">
                  <c:v>0.19116037155754384</c:v>
                </c:pt>
                <c:pt idx="686">
                  <c:v>2.0268706214103531</c:v>
                </c:pt>
                <c:pt idx="687">
                  <c:v>2.7979047364547114</c:v>
                </c:pt>
                <c:pt idx="688">
                  <c:v>2.4243234340374329</c:v>
                </c:pt>
                <c:pt idx="689">
                  <c:v>0.53577248842270819</c:v>
                </c:pt>
                <c:pt idx="690">
                  <c:v>1.642056879943766</c:v>
                </c:pt>
                <c:pt idx="691">
                  <c:v>0.67942163910333875</c:v>
                </c:pt>
                <c:pt idx="692">
                  <c:v>1.6526016978480129</c:v>
                </c:pt>
                <c:pt idx="693">
                  <c:v>2.6780218300721117</c:v>
                </c:pt>
                <c:pt idx="694">
                  <c:v>0</c:v>
                </c:pt>
                <c:pt idx="695">
                  <c:v>3.2011807338449216E-2</c:v>
                </c:pt>
                <c:pt idx="696">
                  <c:v>1.4756547484676048</c:v>
                </c:pt>
                <c:pt idx="697">
                  <c:v>0.14931459090485077</c:v>
                </c:pt>
                <c:pt idx="698">
                  <c:v>0</c:v>
                </c:pt>
                <c:pt idx="699">
                  <c:v>3.1397951123371968</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0.88570827954163178</c:v>
                </c:pt>
                <c:pt idx="716">
                  <c:v>0</c:v>
                </c:pt>
                <c:pt idx="717">
                  <c:v>1.1141782343688647</c:v>
                </c:pt>
                <c:pt idx="718">
                  <c:v>0</c:v>
                </c:pt>
                <c:pt idx="719">
                  <c:v>1.2510052520328827</c:v>
                </c:pt>
                <c:pt idx="720">
                  <c:v>1.052211238361906</c:v>
                </c:pt>
                <c:pt idx="721">
                  <c:v>0.78959400737448959</c:v>
                </c:pt>
                <c:pt idx="722">
                  <c:v>0</c:v>
                </c:pt>
                <c:pt idx="723">
                  <c:v>0</c:v>
                </c:pt>
                <c:pt idx="724">
                  <c:v>0</c:v>
                </c:pt>
                <c:pt idx="725">
                  <c:v>0</c:v>
                </c:pt>
                <c:pt idx="726">
                  <c:v>0</c:v>
                </c:pt>
                <c:pt idx="727">
                  <c:v>0</c:v>
                </c:pt>
                <c:pt idx="728">
                  <c:v>0</c:v>
                </c:pt>
                <c:pt idx="729">
                  <c:v>0.63789269608196264</c:v>
                </c:pt>
                <c:pt idx="730">
                  <c:v>2.908482122435089</c:v>
                </c:pt>
                <c:pt idx="731">
                  <c:v>0</c:v>
                </c:pt>
                <c:pt idx="732">
                  <c:v>1.2015109574822418</c:v>
                </c:pt>
                <c:pt idx="733">
                  <c:v>1.6413604545641647</c:v>
                </c:pt>
                <c:pt idx="734">
                  <c:v>3.9644750235870561</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0.41256158774604046</c:v>
                </c:pt>
                <c:pt idx="775">
                  <c:v>0.65185369299524609</c:v>
                </c:pt>
                <c:pt idx="776">
                  <c:v>0.7176820692752699</c:v>
                </c:pt>
                <c:pt idx="777">
                  <c:v>4.1586521439253374</c:v>
                </c:pt>
                <c:pt idx="778">
                  <c:v>1.0775945149307518</c:v>
                </c:pt>
                <c:pt idx="779">
                  <c:v>0.70060083121461503</c:v>
                </c:pt>
                <c:pt idx="780">
                  <c:v>0</c:v>
                </c:pt>
                <c:pt idx="781">
                  <c:v>1.605155382900648</c:v>
                </c:pt>
                <c:pt idx="782">
                  <c:v>3.7995986350279054</c:v>
                </c:pt>
                <c:pt idx="783">
                  <c:v>0.91915066208048302</c:v>
                </c:pt>
                <c:pt idx="784">
                  <c:v>0.61142974647646042</c:v>
                </c:pt>
                <c:pt idx="785">
                  <c:v>0</c:v>
                </c:pt>
                <c:pt idx="786">
                  <c:v>0</c:v>
                </c:pt>
                <c:pt idx="787">
                  <c:v>0</c:v>
                </c:pt>
                <c:pt idx="788">
                  <c:v>0</c:v>
                </c:pt>
                <c:pt idx="789">
                  <c:v>0</c:v>
                </c:pt>
                <c:pt idx="790">
                  <c:v>0</c:v>
                </c:pt>
                <c:pt idx="791">
                  <c:v>0</c:v>
                </c:pt>
                <c:pt idx="792">
                  <c:v>0</c:v>
                </c:pt>
                <c:pt idx="793">
                  <c:v>0</c:v>
                </c:pt>
                <c:pt idx="794">
                  <c:v>0</c:v>
                </c:pt>
                <c:pt idx="795">
                  <c:v>0</c:v>
                </c:pt>
                <c:pt idx="796">
                  <c:v>0</c:v>
                </c:pt>
                <c:pt idx="797">
                  <c:v>0.76284411308824929</c:v>
                </c:pt>
                <c:pt idx="798">
                  <c:v>0</c:v>
                </c:pt>
                <c:pt idx="799">
                  <c:v>0</c:v>
                </c:pt>
                <c:pt idx="800">
                  <c:v>0</c:v>
                </c:pt>
                <c:pt idx="801">
                  <c:v>0.50282136072701178</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0.20785707902996364</c:v>
                </c:pt>
                <c:pt idx="827">
                  <c:v>0</c:v>
                </c:pt>
                <c:pt idx="828">
                  <c:v>0</c:v>
                </c:pt>
                <c:pt idx="829">
                  <c:v>0.1058135073521953</c:v>
                </c:pt>
                <c:pt idx="830">
                  <c:v>3.136099362623554</c:v>
                </c:pt>
                <c:pt idx="831">
                  <c:v>0.281573115215906</c:v>
                </c:pt>
                <c:pt idx="832">
                  <c:v>2.6722255093172862</c:v>
                </c:pt>
                <c:pt idx="833">
                  <c:v>4.6410806449393931</c:v>
                </c:pt>
                <c:pt idx="834">
                  <c:v>1.868134187229316</c:v>
                </c:pt>
                <c:pt idx="835">
                  <c:v>2.1325304435745238</c:v>
                </c:pt>
                <c:pt idx="836">
                  <c:v>2.8542686328787568</c:v>
                </c:pt>
                <c:pt idx="837">
                  <c:v>0</c:v>
                </c:pt>
                <c:pt idx="838">
                  <c:v>0</c:v>
                </c:pt>
                <c:pt idx="839">
                  <c:v>0</c:v>
                </c:pt>
                <c:pt idx="840">
                  <c:v>0</c:v>
                </c:pt>
                <c:pt idx="841">
                  <c:v>4.7361602873102129</c:v>
                </c:pt>
                <c:pt idx="842">
                  <c:v>0</c:v>
                </c:pt>
                <c:pt idx="843">
                  <c:v>0.50201345346749804</c:v>
                </c:pt>
                <c:pt idx="844">
                  <c:v>0</c:v>
                </c:pt>
                <c:pt idx="845">
                  <c:v>0</c:v>
                </c:pt>
                <c:pt idx="846">
                  <c:v>2.7197503074007727</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0.90236627726562801</c:v>
                </c:pt>
                <c:pt idx="870">
                  <c:v>2.7312499632030267</c:v>
                </c:pt>
                <c:pt idx="871">
                  <c:v>3.1800920837949889</c:v>
                </c:pt>
                <c:pt idx="872">
                  <c:v>1.6871193635306554</c:v>
                </c:pt>
                <c:pt idx="873">
                  <c:v>0.12582903837392223</c:v>
                </c:pt>
                <c:pt idx="874">
                  <c:v>2.1391771450635133</c:v>
                </c:pt>
                <c:pt idx="875">
                  <c:v>2.1521586758581179</c:v>
                </c:pt>
                <c:pt idx="876">
                  <c:v>0.57404368590732702</c:v>
                </c:pt>
                <c:pt idx="877">
                  <c:v>0</c:v>
                </c:pt>
                <c:pt idx="878">
                  <c:v>0</c:v>
                </c:pt>
                <c:pt idx="879">
                  <c:v>0</c:v>
                </c:pt>
                <c:pt idx="880">
                  <c:v>0.82503533219960445</c:v>
                </c:pt>
                <c:pt idx="881">
                  <c:v>0.29918448876969705</c:v>
                </c:pt>
                <c:pt idx="882">
                  <c:v>2.1305776458348191</c:v>
                </c:pt>
                <c:pt idx="883">
                  <c:v>2.7853056756257502</c:v>
                </c:pt>
                <c:pt idx="884">
                  <c:v>0.81090040385834072</c:v>
                </c:pt>
                <c:pt idx="885">
                  <c:v>0</c:v>
                </c:pt>
                <c:pt idx="886">
                  <c:v>0.2297325603635727</c:v>
                </c:pt>
                <c:pt idx="887">
                  <c:v>4.6343705324161419</c:v>
                </c:pt>
                <c:pt idx="888">
                  <c:v>0</c:v>
                </c:pt>
                <c:pt idx="889">
                  <c:v>0</c:v>
                </c:pt>
                <c:pt idx="890">
                  <c:v>0.64060845416224765</c:v>
                </c:pt>
                <c:pt idx="891">
                  <c:v>0</c:v>
                </c:pt>
                <c:pt idx="892">
                  <c:v>0</c:v>
                </c:pt>
                <c:pt idx="893">
                  <c:v>0</c:v>
                </c:pt>
                <c:pt idx="894">
                  <c:v>0</c:v>
                </c:pt>
                <c:pt idx="895">
                  <c:v>0</c:v>
                </c:pt>
                <c:pt idx="896">
                  <c:v>0</c:v>
                </c:pt>
                <c:pt idx="897">
                  <c:v>0</c:v>
                </c:pt>
                <c:pt idx="898">
                  <c:v>0</c:v>
                </c:pt>
                <c:pt idx="899">
                  <c:v>0</c:v>
                </c:pt>
                <c:pt idx="900">
                  <c:v>0</c:v>
                </c:pt>
                <c:pt idx="901">
                  <c:v>0</c:v>
                </c:pt>
                <c:pt idx="902">
                  <c:v>0.11855548409403127</c:v>
                </c:pt>
                <c:pt idx="903">
                  <c:v>0.56958079303922204</c:v>
                </c:pt>
                <c:pt idx="904">
                  <c:v>3.179838007547005</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2.5236644652827636</c:v>
                </c:pt>
                <c:pt idx="924">
                  <c:v>3.2544182268529767</c:v>
                </c:pt>
                <c:pt idx="925">
                  <c:v>0</c:v>
                </c:pt>
                <c:pt idx="926">
                  <c:v>0</c:v>
                </c:pt>
                <c:pt idx="927">
                  <c:v>0</c:v>
                </c:pt>
                <c:pt idx="928">
                  <c:v>1.8130793862392238</c:v>
                </c:pt>
                <c:pt idx="929">
                  <c:v>0</c:v>
                </c:pt>
                <c:pt idx="930">
                  <c:v>0</c:v>
                </c:pt>
                <c:pt idx="931">
                  <c:v>2.1937317366041498</c:v>
                </c:pt>
                <c:pt idx="932">
                  <c:v>4.1223930699811717</c:v>
                </c:pt>
                <c:pt idx="933">
                  <c:v>2.1870503125946925</c:v>
                </c:pt>
                <c:pt idx="934">
                  <c:v>0</c:v>
                </c:pt>
                <c:pt idx="935">
                  <c:v>0</c:v>
                </c:pt>
                <c:pt idx="936">
                  <c:v>0</c:v>
                </c:pt>
                <c:pt idx="937">
                  <c:v>0</c:v>
                </c:pt>
                <c:pt idx="938">
                  <c:v>0</c:v>
                </c:pt>
                <c:pt idx="939">
                  <c:v>0</c:v>
                </c:pt>
                <c:pt idx="940">
                  <c:v>0</c:v>
                </c:pt>
                <c:pt idx="941">
                  <c:v>0</c:v>
                </c:pt>
                <c:pt idx="942">
                  <c:v>0</c:v>
                </c:pt>
                <c:pt idx="943">
                  <c:v>0</c:v>
                </c:pt>
                <c:pt idx="944">
                  <c:v>0</c:v>
                </c:pt>
                <c:pt idx="945">
                  <c:v>0</c:v>
                </c:pt>
                <c:pt idx="946">
                  <c:v>1.0471493848490354</c:v>
                </c:pt>
                <c:pt idx="947">
                  <c:v>3.1231949500911469</c:v>
                </c:pt>
                <c:pt idx="948">
                  <c:v>0</c:v>
                </c:pt>
                <c:pt idx="949">
                  <c:v>0.13509348209981908</c:v>
                </c:pt>
                <c:pt idx="950">
                  <c:v>0.48664842082780524</c:v>
                </c:pt>
                <c:pt idx="951">
                  <c:v>0.12427904513788235</c:v>
                </c:pt>
                <c:pt idx="952">
                  <c:v>0</c:v>
                </c:pt>
                <c:pt idx="953">
                  <c:v>0</c:v>
                </c:pt>
                <c:pt idx="954">
                  <c:v>0</c:v>
                </c:pt>
                <c:pt idx="955">
                  <c:v>2.7568157488813085</c:v>
                </c:pt>
                <c:pt idx="956">
                  <c:v>3.0663206172271202</c:v>
                </c:pt>
                <c:pt idx="957">
                  <c:v>3.3209622915092041</c:v>
                </c:pt>
                <c:pt idx="958">
                  <c:v>2.9759617349454857</c:v>
                </c:pt>
                <c:pt idx="959">
                  <c:v>4.4020489754580012</c:v>
                </c:pt>
                <c:pt idx="960">
                  <c:v>1.8638891901173338</c:v>
                </c:pt>
                <c:pt idx="961">
                  <c:v>4.3817916838947895</c:v>
                </c:pt>
                <c:pt idx="962">
                  <c:v>0</c:v>
                </c:pt>
                <c:pt idx="963">
                  <c:v>0.80085781128809685</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0.95767050911081242</c:v>
                </c:pt>
                <c:pt idx="985">
                  <c:v>3.948659859370764</c:v>
                </c:pt>
                <c:pt idx="986">
                  <c:v>2.8707630728354161</c:v>
                </c:pt>
                <c:pt idx="987">
                  <c:v>0</c:v>
                </c:pt>
                <c:pt idx="988">
                  <c:v>1.4902830825076308</c:v>
                </c:pt>
                <c:pt idx="989">
                  <c:v>2.4842977390744636</c:v>
                </c:pt>
                <c:pt idx="990">
                  <c:v>1.5906921986093039</c:v>
                </c:pt>
                <c:pt idx="991">
                  <c:v>0</c:v>
                </c:pt>
                <c:pt idx="992">
                  <c:v>1.7969960768973579</c:v>
                </c:pt>
                <c:pt idx="993">
                  <c:v>0</c:v>
                </c:pt>
                <c:pt idx="994">
                  <c:v>0</c:v>
                </c:pt>
                <c:pt idx="995">
                  <c:v>0</c:v>
                </c:pt>
                <c:pt idx="996">
                  <c:v>0.20582028249282303</c:v>
                </c:pt>
                <c:pt idx="997">
                  <c:v>0</c:v>
                </c:pt>
                <c:pt idx="998">
                  <c:v>0</c:v>
                </c:pt>
                <c:pt idx="999">
                  <c:v>0</c:v>
                </c:pt>
                <c:pt idx="1000">
                  <c:v>2.9691039210242707</c:v>
                </c:pt>
              </c:numCache>
            </c:numRef>
          </c:val>
        </c:ser>
        <c:dLbls>
          <c:showLegendKey val="0"/>
          <c:showVal val="0"/>
          <c:showCatName val="0"/>
          <c:showSerName val="0"/>
          <c:showPercent val="0"/>
          <c:showBubbleSize val="0"/>
        </c:dLbls>
        <c:gapWidth val="0"/>
        <c:axId val="158787072"/>
        <c:axId val="158788992"/>
      </c:barChart>
      <c:catAx>
        <c:axId val="158787072"/>
        <c:scaling>
          <c:orientation val="minMax"/>
        </c:scaling>
        <c:delete val="0"/>
        <c:axPos val="b"/>
        <c:title>
          <c:tx>
            <c:rich>
              <a:bodyPr/>
              <a:lstStyle/>
              <a:p>
                <a:pPr>
                  <a:defRPr/>
                </a:pPr>
                <a:r>
                  <a:rPr lang="nl-NL"/>
                  <a:t>Tijdstap</a:t>
                </a:r>
              </a:p>
            </c:rich>
          </c:tx>
          <c:layout/>
          <c:overlay val="0"/>
        </c:title>
        <c:numFmt formatCode="General" sourceLinked="1"/>
        <c:majorTickMark val="out"/>
        <c:minorTickMark val="none"/>
        <c:tickLblPos val="nextTo"/>
        <c:crossAx val="158788992"/>
        <c:crosses val="autoZero"/>
        <c:auto val="1"/>
        <c:lblAlgn val="ctr"/>
        <c:lblOffset val="40"/>
        <c:tickLblSkip val="100"/>
        <c:tickMarkSkip val="100"/>
        <c:noMultiLvlLbl val="0"/>
      </c:catAx>
      <c:valAx>
        <c:axId val="158788992"/>
        <c:scaling>
          <c:orientation val="minMax"/>
        </c:scaling>
        <c:delete val="0"/>
        <c:axPos val="l"/>
        <c:majorGridlines/>
        <c:title>
          <c:tx>
            <c:rich>
              <a:bodyPr rot="-5400000" vert="horz"/>
              <a:lstStyle/>
              <a:p>
                <a:pPr>
                  <a:defRPr/>
                </a:pPr>
                <a:r>
                  <a:rPr lang="nl-NL"/>
                  <a:t>Aantal tijstappen</a:t>
                </a:r>
              </a:p>
            </c:rich>
          </c:tx>
          <c:layout/>
          <c:overlay val="0"/>
        </c:title>
        <c:numFmt formatCode="0" sourceLinked="0"/>
        <c:majorTickMark val="out"/>
        <c:minorTickMark val="none"/>
        <c:tickLblPos val="nextTo"/>
        <c:crossAx val="158787072"/>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nl-NL" sz="1300"/>
              <a:t>Histogram Wachtrijlengte</a:t>
            </a:r>
          </a:p>
        </c:rich>
      </c:tx>
      <c:layout/>
      <c:overlay val="0"/>
    </c:title>
    <c:autoTitleDeleted val="0"/>
    <c:plotArea>
      <c:layout/>
      <c:barChart>
        <c:barDir val="col"/>
        <c:grouping val="clustered"/>
        <c:varyColors val="0"/>
        <c:ser>
          <c:idx val="0"/>
          <c:order val="0"/>
          <c:spPr>
            <a:solidFill>
              <a:schemeClr val="accent2">
                <a:lumMod val="75000"/>
              </a:schemeClr>
            </a:solidFill>
          </c:spPr>
          <c:invertIfNegative val="0"/>
          <c:cat>
            <c:numRef>
              <c:f>Model!$AC$7:$AC$22</c:f>
              <c:numCache>
                <c:formatCode>0</c:formatCode>
                <c:ptCount val="1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numCache>
            </c:numRef>
          </c:cat>
          <c:val>
            <c:numRef>
              <c:f>Model!$AE$7:$AE$22</c:f>
              <c:numCache>
                <c:formatCode>General</c:formatCode>
                <c:ptCount val="16"/>
                <c:pt idx="0">
                  <c:v>317</c:v>
                </c:pt>
                <c:pt idx="1">
                  <c:v>299</c:v>
                </c:pt>
                <c:pt idx="2">
                  <c:v>172</c:v>
                </c:pt>
                <c:pt idx="3">
                  <c:v>107</c:v>
                </c:pt>
                <c:pt idx="4">
                  <c:v>55</c:v>
                </c:pt>
                <c:pt idx="5">
                  <c:v>27</c:v>
                </c:pt>
                <c:pt idx="6">
                  <c:v>19</c:v>
                </c:pt>
                <c:pt idx="7">
                  <c:v>5</c:v>
                </c:pt>
                <c:pt idx="8">
                  <c:v>0</c:v>
                </c:pt>
                <c:pt idx="9">
                  <c:v>0</c:v>
                </c:pt>
                <c:pt idx="10">
                  <c:v>0</c:v>
                </c:pt>
                <c:pt idx="11">
                  <c:v>0</c:v>
                </c:pt>
                <c:pt idx="12">
                  <c:v>0</c:v>
                </c:pt>
                <c:pt idx="13">
                  <c:v>0</c:v>
                </c:pt>
                <c:pt idx="14">
                  <c:v>0</c:v>
                </c:pt>
                <c:pt idx="15">
                  <c:v>0</c:v>
                </c:pt>
              </c:numCache>
            </c:numRef>
          </c:val>
        </c:ser>
        <c:dLbls>
          <c:showLegendKey val="0"/>
          <c:showVal val="0"/>
          <c:showCatName val="0"/>
          <c:showSerName val="0"/>
          <c:showPercent val="0"/>
          <c:showBubbleSize val="0"/>
        </c:dLbls>
        <c:gapWidth val="80"/>
        <c:axId val="158944640"/>
        <c:axId val="158946432"/>
      </c:barChart>
      <c:catAx>
        <c:axId val="158944640"/>
        <c:scaling>
          <c:orientation val="minMax"/>
        </c:scaling>
        <c:delete val="0"/>
        <c:axPos val="b"/>
        <c:numFmt formatCode="0" sourceLinked="0"/>
        <c:majorTickMark val="out"/>
        <c:minorTickMark val="none"/>
        <c:tickLblPos val="nextTo"/>
        <c:crossAx val="158946432"/>
        <c:crosses val="autoZero"/>
        <c:auto val="1"/>
        <c:lblAlgn val="ctr"/>
        <c:lblOffset val="100"/>
        <c:noMultiLvlLbl val="0"/>
      </c:catAx>
      <c:valAx>
        <c:axId val="158946432"/>
        <c:scaling>
          <c:orientation val="minMax"/>
        </c:scaling>
        <c:delete val="0"/>
        <c:axPos val="l"/>
        <c:majorGridlines/>
        <c:title>
          <c:tx>
            <c:rich>
              <a:bodyPr rot="-5400000" vert="horz"/>
              <a:lstStyle/>
              <a:p>
                <a:pPr>
                  <a:defRPr/>
                </a:pPr>
                <a:r>
                  <a:rPr lang="nl-NL"/>
                  <a:t>Frequentie</a:t>
                </a:r>
              </a:p>
            </c:rich>
          </c:tx>
          <c:layout/>
          <c:overlay val="0"/>
        </c:title>
        <c:numFmt formatCode="General" sourceLinked="1"/>
        <c:majorTickMark val="out"/>
        <c:minorTickMark val="none"/>
        <c:tickLblPos val="nextTo"/>
        <c:crossAx val="158944640"/>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66676</xdr:colOff>
      <xdr:row>16</xdr:row>
      <xdr:rowOff>76200</xdr:rowOff>
    </xdr:from>
    <xdr:to>
      <xdr:col>2</xdr:col>
      <xdr:colOff>87474</xdr:colOff>
      <xdr:row>25</xdr:row>
      <xdr:rowOff>123824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87475</xdr:colOff>
      <xdr:row>16</xdr:row>
      <xdr:rowOff>66675</xdr:rowOff>
    </xdr:from>
    <xdr:to>
      <xdr:col>4</xdr:col>
      <xdr:colOff>1156608</xdr:colOff>
      <xdr:row>25</xdr:row>
      <xdr:rowOff>123825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1155928</xdr:colOff>
      <xdr:row>16</xdr:row>
      <xdr:rowOff>80362</xdr:rowOff>
    </xdr:from>
    <xdr:to>
      <xdr:col>8</xdr:col>
      <xdr:colOff>165238</xdr:colOff>
      <xdr:row>25</xdr:row>
      <xdr:rowOff>127987</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164238</xdr:colOff>
      <xdr:row>16</xdr:row>
      <xdr:rowOff>81124</xdr:rowOff>
    </xdr:from>
    <xdr:to>
      <xdr:col>11</xdr:col>
      <xdr:colOff>379062</xdr:colOff>
      <xdr:row>25</xdr:row>
      <xdr:rowOff>128749</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66673</xdr:colOff>
      <xdr:row>5</xdr:row>
      <xdr:rowOff>114298</xdr:rowOff>
    </xdr:from>
    <xdr:to>
      <xdr:col>15</xdr:col>
      <xdr:colOff>330459</xdr:colOff>
      <xdr:row>16</xdr:row>
      <xdr:rowOff>76199</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379055</xdr:colOff>
      <xdr:row>16</xdr:row>
      <xdr:rowOff>77755</xdr:rowOff>
    </xdr:from>
    <xdr:to>
      <xdr:col>15</xdr:col>
      <xdr:colOff>331457</xdr:colOff>
      <xdr:row>25</xdr:row>
      <xdr:rowOff>125380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38"/>
  <sheetViews>
    <sheetView tabSelected="1" workbookViewId="0"/>
  </sheetViews>
  <sheetFormatPr defaultRowHeight="15" x14ac:dyDescent="0.25"/>
  <cols>
    <col min="1" max="1" width="181.85546875" bestFit="1" customWidth="1"/>
  </cols>
  <sheetData>
    <row r="1" spans="1:1" ht="18.75" x14ac:dyDescent="0.3">
      <c r="A1" s="10" t="s">
        <v>27</v>
      </c>
    </row>
    <row r="3" spans="1:1" x14ac:dyDescent="0.25">
      <c r="A3" t="s">
        <v>28</v>
      </c>
    </row>
    <row r="4" spans="1:1" ht="18" x14ac:dyDescent="0.35">
      <c r="A4" t="s">
        <v>53</v>
      </c>
    </row>
    <row r="5" spans="1:1" x14ac:dyDescent="0.25">
      <c r="A5" t="s">
        <v>30</v>
      </c>
    </row>
    <row r="7" spans="1:1" x14ac:dyDescent="0.25">
      <c r="A7" s="5" t="s">
        <v>51</v>
      </c>
    </row>
    <row r="9" spans="1:1" ht="15.75" x14ac:dyDescent="0.25">
      <c r="A9" s="9" t="s">
        <v>31</v>
      </c>
    </row>
    <row r="10" spans="1:1" x14ac:dyDescent="0.25">
      <c r="A10" t="s">
        <v>54</v>
      </c>
    </row>
    <row r="11" spans="1:1" ht="18" x14ac:dyDescent="0.35">
      <c r="A11" t="s">
        <v>55</v>
      </c>
    </row>
    <row r="12" spans="1:1" x14ac:dyDescent="0.25">
      <c r="A12" t="s">
        <v>56</v>
      </c>
    </row>
    <row r="13" spans="1:1" x14ac:dyDescent="0.25">
      <c r="A13" t="s">
        <v>57</v>
      </c>
    </row>
    <row r="14" spans="1:1" x14ac:dyDescent="0.25">
      <c r="A14" t="s">
        <v>34</v>
      </c>
    </row>
    <row r="15" spans="1:1" x14ac:dyDescent="0.25">
      <c r="A15" t="s">
        <v>36</v>
      </c>
    </row>
    <row r="16" spans="1:1" x14ac:dyDescent="0.25">
      <c r="A16" t="s">
        <v>35</v>
      </c>
    </row>
    <row r="17" spans="1:1" x14ac:dyDescent="0.25">
      <c r="A17" t="s">
        <v>62</v>
      </c>
    </row>
    <row r="18" spans="1:1" x14ac:dyDescent="0.25">
      <c r="A18" t="s">
        <v>68</v>
      </c>
    </row>
    <row r="20" spans="1:1" ht="15.75" x14ac:dyDescent="0.25">
      <c r="A20" s="9" t="s">
        <v>69</v>
      </c>
    </row>
    <row r="21" spans="1:1" x14ac:dyDescent="0.25">
      <c r="A21" t="s">
        <v>59</v>
      </c>
    </row>
    <row r="22" spans="1:1" x14ac:dyDescent="0.25">
      <c r="A22" t="s">
        <v>60</v>
      </c>
    </row>
    <row r="23" spans="1:1" x14ac:dyDescent="0.25">
      <c r="A23" t="s">
        <v>37</v>
      </c>
    </row>
    <row r="24" spans="1:1" x14ac:dyDescent="0.25">
      <c r="A24" t="s">
        <v>38</v>
      </c>
    </row>
    <row r="25" spans="1:1" x14ac:dyDescent="0.25">
      <c r="A25" t="s">
        <v>39</v>
      </c>
    </row>
    <row r="26" spans="1:1" x14ac:dyDescent="0.25">
      <c r="A26" s="5" t="s">
        <v>61</v>
      </c>
    </row>
    <row r="27" spans="1:1" x14ac:dyDescent="0.25">
      <c r="A27" t="s">
        <v>42</v>
      </c>
    </row>
    <row r="28" spans="1:1" x14ac:dyDescent="0.25">
      <c r="A28" t="s">
        <v>40</v>
      </c>
    </row>
    <row r="29" spans="1:1" x14ac:dyDescent="0.25">
      <c r="A29" t="s">
        <v>45</v>
      </c>
    </row>
    <row r="30" spans="1:1" x14ac:dyDescent="0.25">
      <c r="A30" t="s">
        <v>41</v>
      </c>
    </row>
    <row r="31" spans="1:1" x14ac:dyDescent="0.25">
      <c r="A31" t="s">
        <v>43</v>
      </c>
    </row>
    <row r="32" spans="1:1" x14ac:dyDescent="0.25">
      <c r="A32" t="s">
        <v>58</v>
      </c>
    </row>
    <row r="33" spans="1:1" x14ac:dyDescent="0.25">
      <c r="A33" t="s">
        <v>44</v>
      </c>
    </row>
    <row r="34" spans="1:1" x14ac:dyDescent="0.25">
      <c r="A34" t="s">
        <v>46</v>
      </c>
    </row>
    <row r="35" spans="1:1" x14ac:dyDescent="0.25">
      <c r="A35" t="s">
        <v>47</v>
      </c>
    </row>
    <row r="36" spans="1:1" x14ac:dyDescent="0.25">
      <c r="A36" t="s">
        <v>48</v>
      </c>
    </row>
    <row r="37" spans="1:1" x14ac:dyDescent="0.25">
      <c r="A37" t="s">
        <v>49</v>
      </c>
    </row>
    <row r="38" spans="1:1" x14ac:dyDescent="0.25">
      <c r="A38" t="s">
        <v>50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N5"/>
  <sheetViews>
    <sheetView zoomScale="98" zoomScaleNormal="98" workbookViewId="0">
      <selection activeCell="B2" sqref="B2"/>
    </sheetView>
  </sheetViews>
  <sheetFormatPr defaultRowHeight="15" x14ac:dyDescent="0.25"/>
  <cols>
    <col min="1" max="1" width="31.5703125" customWidth="1"/>
    <col min="4" max="4" width="12" bestFit="1" customWidth="1"/>
    <col min="5" max="5" width="19" bestFit="1" customWidth="1"/>
    <col min="6" max="6" width="12.42578125" bestFit="1" customWidth="1"/>
    <col min="7" max="7" width="9.7109375" bestFit="1" customWidth="1"/>
    <col min="8" max="8" width="12.140625" bestFit="1" customWidth="1"/>
    <col min="9" max="9" width="14.42578125" bestFit="1" customWidth="1"/>
  </cols>
  <sheetData>
    <row r="1" spans="1:14" ht="19.5" thickBot="1" x14ac:dyDescent="0.35">
      <c r="A1" s="10" t="s">
        <v>22</v>
      </c>
    </row>
    <row r="2" spans="1:14" ht="18.75" thickBot="1" x14ac:dyDescent="0.4">
      <c r="A2" s="6" t="s">
        <v>29</v>
      </c>
      <c r="B2" s="7">
        <v>3</v>
      </c>
      <c r="E2" s="26" t="s">
        <v>11</v>
      </c>
      <c r="F2" s="26" t="s">
        <v>1</v>
      </c>
      <c r="G2" s="26" t="s">
        <v>5</v>
      </c>
      <c r="H2" s="27" t="s">
        <v>33</v>
      </c>
      <c r="I2" s="26" t="s">
        <v>21</v>
      </c>
    </row>
    <row r="3" spans="1:14" ht="15.75" thickBot="1" x14ac:dyDescent="0.3">
      <c r="A3" s="13" t="s">
        <v>17</v>
      </c>
      <c r="B3" s="7">
        <v>0.5</v>
      </c>
      <c r="D3" s="24" t="s">
        <v>8</v>
      </c>
      <c r="E3" s="25">
        <f ca="1">MIN(Model!C7:C1007)</f>
        <v>3.1404348019790085E-3</v>
      </c>
      <c r="F3" s="25">
        <f ca="1">MIN(Model!F7:F1007)</f>
        <v>0.51629445160727583</v>
      </c>
      <c r="G3" s="25">
        <f ca="1">MIN(Model!H7:H1007)</f>
        <v>0</v>
      </c>
      <c r="H3" s="25">
        <f ca="1">MIN(Model!I7:I1007)</f>
        <v>0</v>
      </c>
      <c r="I3" s="25">
        <f ca="1">MIN(Model!J7:J1007)</f>
        <v>0</v>
      </c>
      <c r="L3" s="20" t="s">
        <v>23</v>
      </c>
      <c r="M3" s="26">
        <v>1000</v>
      </c>
      <c r="N3" s="13" t="s">
        <v>25</v>
      </c>
    </row>
    <row r="4" spans="1:14" ht="15.75" thickBot="1" x14ac:dyDescent="0.3">
      <c r="A4" s="14" t="s">
        <v>15</v>
      </c>
      <c r="B4" s="7">
        <v>5</v>
      </c>
      <c r="D4" s="24" t="s">
        <v>9</v>
      </c>
      <c r="E4" s="25">
        <f ca="1">MAX(Model!C7:C1007)</f>
        <v>5.9997718465756584</v>
      </c>
      <c r="F4" s="25">
        <f ca="1">MAX(Model!F7:F1007)</f>
        <v>4.9803452586060581</v>
      </c>
      <c r="G4" s="25">
        <f ca="1">MAX(Model!H7:H1007)</f>
        <v>15.847460381434075</v>
      </c>
      <c r="H4" s="25">
        <f ca="1">MAX(Model!I7:I1007)</f>
        <v>5.6918310204154654</v>
      </c>
      <c r="I4" s="25">
        <f ca="1">MAX(Model!J7:J1007)</f>
        <v>7</v>
      </c>
      <c r="L4" s="20" t="s">
        <v>20</v>
      </c>
      <c r="M4" s="28">
        <f ca="1">Model!B1007</f>
        <v>2878.684626144428</v>
      </c>
      <c r="N4" s="6" t="s">
        <v>26</v>
      </c>
    </row>
    <row r="5" spans="1:14" ht="15.75" thickBot="1" x14ac:dyDescent="0.3">
      <c r="A5" s="15" t="s">
        <v>16</v>
      </c>
      <c r="B5" s="7">
        <v>1.5</v>
      </c>
      <c r="D5" s="24" t="s">
        <v>10</v>
      </c>
      <c r="E5" s="25">
        <f ca="1">AVERAGE(Model!C7:C1007)</f>
        <v>2.8723393248090385</v>
      </c>
      <c r="F5" s="25">
        <f ca="1">AVERAGE(Model!F7:F1007)</f>
        <v>2.3296727926766287</v>
      </c>
      <c r="G5" s="25">
        <f ca="1">AVERAGE(Model!H7:H1007)</f>
        <v>2.7042751147780182</v>
      </c>
      <c r="H5" s="25">
        <f ca="1">AVERAGE(Model!I7:I1007)</f>
        <v>0.54770969331216812</v>
      </c>
      <c r="I5" s="25">
        <f ca="1">AVERAGE(Model!J7:J1007)</f>
        <v>1.4665334665334666</v>
      </c>
      <c r="L5" s="20" t="s">
        <v>24</v>
      </c>
      <c r="M5" s="29">
        <f ca="1">SUM(Model!I7:I1007)/Dashboard!M4</f>
        <v>0.190454139375382</v>
      </c>
    </row>
  </sheetData>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E1007"/>
  <sheetViews>
    <sheetView workbookViewId="0"/>
  </sheetViews>
  <sheetFormatPr defaultRowHeight="15" x14ac:dyDescent="0.25"/>
  <cols>
    <col min="2" max="2" width="12.85546875" bestFit="1" customWidth="1"/>
    <col min="3" max="3" width="6.85546875" customWidth="1"/>
    <col min="4" max="4" width="7.5703125" bestFit="1" customWidth="1"/>
    <col min="5" max="5" width="7.5703125" customWidth="1"/>
    <col min="6" max="6" width="12.42578125" bestFit="1" customWidth="1"/>
    <col min="7" max="7" width="8.5703125" bestFit="1" customWidth="1"/>
    <col min="8" max="8" width="9.7109375" bestFit="1" customWidth="1"/>
    <col min="12" max="12" width="5.42578125" bestFit="1" customWidth="1"/>
    <col min="13" max="15" width="6.7109375" customWidth="1"/>
    <col min="16" max="16" width="5.7109375" customWidth="1"/>
    <col min="17" max="19" width="6.7109375" customWidth="1"/>
    <col min="20" max="20" width="5.42578125" bestFit="1" customWidth="1"/>
    <col min="21" max="23" width="6.7109375" customWidth="1"/>
    <col min="24" max="24" width="5.42578125" bestFit="1" customWidth="1"/>
    <col min="25" max="27" width="6.7109375" customWidth="1"/>
    <col min="28" max="28" width="5.42578125" bestFit="1" customWidth="1"/>
    <col min="29" max="31" width="6.7109375" customWidth="1"/>
  </cols>
  <sheetData>
    <row r="1" spans="1:31" x14ac:dyDescent="0.25">
      <c r="A1" s="1" t="s">
        <v>64</v>
      </c>
      <c r="C1" s="19">
        <f>COUNT(A7:A1007)</f>
        <v>1001</v>
      </c>
    </row>
    <row r="2" spans="1:31" x14ac:dyDescent="0.25">
      <c r="E2" s="11" t="s">
        <v>70</v>
      </c>
      <c r="F2" s="8">
        <f>(T_c-T_a)/(T_b-T_a)</f>
        <v>0.22222222222222221</v>
      </c>
      <c r="G2" s="13" t="s">
        <v>52</v>
      </c>
    </row>
    <row r="5" spans="1:31" x14ac:dyDescent="0.25">
      <c r="D5" s="32" t="s">
        <v>12</v>
      </c>
      <c r="E5" s="32"/>
      <c r="F5" s="32"/>
      <c r="G5" s="32"/>
      <c r="H5" s="32"/>
      <c r="I5" s="33" t="s">
        <v>13</v>
      </c>
      <c r="J5" s="33"/>
      <c r="K5" s="16"/>
      <c r="L5" s="34" t="s">
        <v>19</v>
      </c>
      <c r="M5" s="34"/>
      <c r="N5" s="34"/>
      <c r="O5" s="34"/>
      <c r="P5" s="34"/>
      <c r="Q5" s="34"/>
      <c r="R5" s="34"/>
      <c r="S5" s="34"/>
      <c r="T5" s="34"/>
      <c r="U5" s="34"/>
      <c r="V5" s="34"/>
      <c r="W5" s="34"/>
      <c r="X5" s="34"/>
      <c r="Y5" s="34"/>
      <c r="Z5" s="34"/>
      <c r="AA5" s="34"/>
      <c r="AB5" s="34"/>
      <c r="AC5" s="34"/>
      <c r="AD5" s="34"/>
      <c r="AE5" s="34"/>
    </row>
    <row r="6" spans="1:31" x14ac:dyDescent="0.25">
      <c r="A6" s="1" t="s">
        <v>2</v>
      </c>
      <c r="B6" s="1" t="s">
        <v>0</v>
      </c>
      <c r="C6" s="4" t="s">
        <v>6</v>
      </c>
      <c r="D6" s="4" t="s">
        <v>3</v>
      </c>
      <c r="E6" s="4" t="s">
        <v>18</v>
      </c>
      <c r="F6" s="1" t="s">
        <v>1</v>
      </c>
      <c r="G6" s="4" t="s">
        <v>4</v>
      </c>
      <c r="H6" s="1" t="s">
        <v>5</v>
      </c>
      <c r="I6" s="4" t="s">
        <v>32</v>
      </c>
      <c r="J6" s="4" t="s">
        <v>7</v>
      </c>
      <c r="K6" s="4"/>
      <c r="L6" s="4"/>
      <c r="N6" s="1" t="s">
        <v>11</v>
      </c>
      <c r="R6" s="1" t="s">
        <v>1</v>
      </c>
      <c r="V6" s="1" t="s">
        <v>5</v>
      </c>
      <c r="Z6" s="1" t="s">
        <v>32</v>
      </c>
      <c r="AD6" s="1" t="s">
        <v>21</v>
      </c>
    </row>
    <row r="7" spans="1:31" x14ac:dyDescent="0.25">
      <c r="A7">
        <v>0</v>
      </c>
      <c r="B7" s="3">
        <f ca="1">C7</f>
        <v>5.6918310204154654</v>
      </c>
      <c r="C7" s="3">
        <f t="shared" ref="C7:C70" ca="1" si="0">2*RAND()*NomTAT</f>
        <v>5.6918310204154654</v>
      </c>
      <c r="D7" s="3">
        <f ca="1">B7</f>
        <v>5.6918310204154654</v>
      </c>
      <c r="E7" s="3">
        <f ca="1">RAND()</f>
        <v>0.60974887090290097</v>
      </c>
      <c r="F7" s="3">
        <f t="shared" ref="F7:F70" ca="1" si="1">IF(E7&lt;T_F,T_a+SQRT(E7*(T_b-T_a)*(T_c-T_a)),T_b-SQRT((1-E7)*(T_b-T_a)*(T_b-T_c)))</f>
        <v>2.5207954333538125</v>
      </c>
      <c r="G7" s="3">
        <f ca="1">D7+F7</f>
        <v>8.2126264537692784</v>
      </c>
      <c r="H7" s="3">
        <f t="shared" ref="H7:H70" ca="1" si="2">(G7-F7)-B7</f>
        <v>0</v>
      </c>
      <c r="I7" s="3">
        <f ca="1">D7</f>
        <v>5.6918310204154654</v>
      </c>
      <c r="J7" s="21">
        <v>0</v>
      </c>
      <c r="K7" s="3"/>
      <c r="L7">
        <v>0</v>
      </c>
      <c r="M7" s="17">
        <v>0</v>
      </c>
      <c r="N7">
        <f ca="1">COUNTIF($C$7:$C$1007,"&lt;="&amp;M7)</f>
        <v>0</v>
      </c>
      <c r="Q7" s="18">
        <v>0</v>
      </c>
      <c r="R7">
        <f ca="1">COUNTIF($F$7:$F$1007,"&lt;="&amp;Q7)</f>
        <v>0</v>
      </c>
      <c r="U7" s="18">
        <v>0</v>
      </c>
      <c r="V7">
        <f t="shared" ref="V7:V22" ca="1" si="3">COUNTIF($H$7:$H$1007,"&lt;="&amp;U7)</f>
        <v>317</v>
      </c>
      <c r="W7">
        <f ca="1">V7</f>
        <v>317</v>
      </c>
      <c r="Y7" s="18">
        <v>0</v>
      </c>
      <c r="Z7">
        <f ca="1">COUNTIF($I$7:$I$1007,"&lt;="&amp;Y7)</f>
        <v>684</v>
      </c>
      <c r="AA7">
        <f ca="1">Z7</f>
        <v>684</v>
      </c>
      <c r="AC7" s="22">
        <v>0</v>
      </c>
      <c r="AD7">
        <f ca="1">COUNTIF($J$7:$J$1007,"&lt;="&amp;AC7)</f>
        <v>317</v>
      </c>
      <c r="AE7">
        <f ca="1">AD7</f>
        <v>317</v>
      </c>
    </row>
    <row r="8" spans="1:31" x14ac:dyDescent="0.25">
      <c r="A8">
        <f>A7+1</f>
        <v>1</v>
      </c>
      <c r="B8" s="3">
        <f t="shared" ref="B8:B71" ca="1" si="4">B7+C7</f>
        <v>11.383662040830931</v>
      </c>
      <c r="C8" s="3">
        <f t="shared" ca="1" si="0"/>
        <v>4.0902348902093317</v>
      </c>
      <c r="D8" s="3">
        <f ca="1">MAX(B8,G7)</f>
        <v>11.383662040830931</v>
      </c>
      <c r="E8" s="3">
        <f t="shared" ref="E8:E71" ca="1" si="5">RAND()</f>
        <v>0.15113898575610862</v>
      </c>
      <c r="F8" s="3">
        <f t="shared" ca="1" si="1"/>
        <v>1.324697178303945</v>
      </c>
      <c r="G8" s="3">
        <f t="shared" ref="G8:G71" ca="1" si="6">D8+F8</f>
        <v>12.708359219134875</v>
      </c>
      <c r="H8" s="3">
        <f t="shared" ca="1" si="2"/>
        <v>0</v>
      </c>
      <c r="I8" s="3">
        <f ca="1">D8-G7</f>
        <v>3.1710355870616524</v>
      </c>
      <c r="J8" s="21">
        <f ca="1">COUNTIF(G$7:G7,"&gt;"&amp;B8)</f>
        <v>0</v>
      </c>
      <c r="K8" s="3"/>
      <c r="L8">
        <v>1</v>
      </c>
      <c r="M8" s="17">
        <f t="shared" ref="M8:M22" ca="1" si="7">L8*DTAT</f>
        <v>0.4</v>
      </c>
      <c r="N8">
        <f t="shared" ref="N8:N22" ca="1" si="8">COUNTIF($C$7:$C$1007,"&lt;="&amp;M8)</f>
        <v>61</v>
      </c>
      <c r="O8">
        <f t="shared" ref="O8:O22" ca="1" si="9">N8-N7</f>
        <v>61</v>
      </c>
      <c r="Q8" s="18">
        <f t="shared" ref="Q8:Q22" ca="1" si="10">Q7+DBT</f>
        <v>0.33333333333333331</v>
      </c>
      <c r="R8">
        <f t="shared" ref="R8:R22" ca="1" si="11">COUNTIF($F$7:$F$1007,"&lt;="&amp;Q8)</f>
        <v>0</v>
      </c>
      <c r="S8">
        <f t="shared" ref="S8:S22" ca="1" si="12">R8-R7</f>
        <v>0</v>
      </c>
      <c r="U8" s="18">
        <f t="shared" ref="U8:U22" ca="1" si="13">U7+DWT</f>
        <v>1.0666666666666667</v>
      </c>
      <c r="V8">
        <f t="shared" ca="1" si="3"/>
        <v>443</v>
      </c>
      <c r="W8">
        <f ca="1">V8-V7</f>
        <v>126</v>
      </c>
      <c r="Y8" s="18">
        <f t="shared" ref="Y8:Y22" ca="1" si="14">Y7+DIT</f>
        <v>0.4</v>
      </c>
      <c r="Z8">
        <f t="shared" ref="Z8:Z22" ca="1" si="15">COUNTIF($I$7:$I$1007,"&lt;="&amp;Y8)</f>
        <v>726</v>
      </c>
      <c r="AA8">
        <f ca="1">Z8-Z7</f>
        <v>42</v>
      </c>
      <c r="AC8" s="22">
        <f t="shared" ref="AC8:AC22" ca="1" si="16">AC7+DWL</f>
        <v>1</v>
      </c>
      <c r="AD8">
        <f t="shared" ref="AD8:AD22" ca="1" si="17">COUNTIF($J$7:$J$1007,"&lt;="&amp;AC8)</f>
        <v>616</v>
      </c>
      <c r="AE8">
        <f ca="1">AD8-AD7</f>
        <v>299</v>
      </c>
    </row>
    <row r="9" spans="1:31" x14ac:dyDescent="0.25">
      <c r="A9">
        <f t="shared" ref="A9:A72" si="18">A8+1</f>
        <v>2</v>
      </c>
      <c r="B9" s="3">
        <f t="shared" ca="1" si="4"/>
        <v>15.473896931040262</v>
      </c>
      <c r="C9" s="3">
        <f t="shared" ca="1" si="0"/>
        <v>5.6662832138608117</v>
      </c>
      <c r="D9" s="3">
        <f t="shared" ref="D9:D72" ca="1" si="19">MAX(B9,G8)</f>
        <v>15.473896931040262</v>
      </c>
      <c r="E9" s="3">
        <f t="shared" ca="1" si="5"/>
        <v>0.91122171370578697</v>
      </c>
      <c r="F9" s="3">
        <f t="shared" ca="1" si="1"/>
        <v>3.8175203980051684</v>
      </c>
      <c r="G9" s="3">
        <f t="shared" ca="1" si="6"/>
        <v>19.29141732904543</v>
      </c>
      <c r="H9" s="3">
        <f t="shared" ca="1" si="2"/>
        <v>0</v>
      </c>
      <c r="I9" s="3">
        <f t="shared" ref="I9:I72" ca="1" si="20">D9-G8</f>
        <v>2.7655377119053863</v>
      </c>
      <c r="J9" s="21">
        <f ca="1">COUNTIF(G$7:G8,"&gt;"&amp;B9)</f>
        <v>0</v>
      </c>
      <c r="K9" s="3"/>
      <c r="L9">
        <v>2</v>
      </c>
      <c r="M9" s="17">
        <f t="shared" ca="1" si="7"/>
        <v>0.8</v>
      </c>
      <c r="N9">
        <f t="shared" ca="1" si="8"/>
        <v>141</v>
      </c>
      <c r="O9">
        <f t="shared" ca="1" si="9"/>
        <v>80</v>
      </c>
      <c r="Q9" s="18">
        <f t="shared" ca="1" si="10"/>
        <v>0.66666666666666663</v>
      </c>
      <c r="R9">
        <f t="shared" ca="1" si="11"/>
        <v>10</v>
      </c>
      <c r="S9">
        <f t="shared" ca="1" si="12"/>
        <v>10</v>
      </c>
      <c r="U9" s="18">
        <f t="shared" ca="1" si="13"/>
        <v>2.1333333333333333</v>
      </c>
      <c r="V9">
        <f t="shared" ca="1" si="3"/>
        <v>562</v>
      </c>
      <c r="W9">
        <f t="shared" ref="W9:W22" ca="1" si="21">V9-V8</f>
        <v>119</v>
      </c>
      <c r="Y9" s="18">
        <f t="shared" ca="1" si="14"/>
        <v>0.8</v>
      </c>
      <c r="Z9">
        <f t="shared" ca="1" si="15"/>
        <v>773</v>
      </c>
      <c r="AA9">
        <f t="shared" ref="AA9:AA22" ca="1" si="22">Z9-Z8</f>
        <v>47</v>
      </c>
      <c r="AC9" s="22">
        <f t="shared" ca="1" si="16"/>
        <v>2</v>
      </c>
      <c r="AD9">
        <f t="shared" ca="1" si="17"/>
        <v>788</v>
      </c>
      <c r="AE9">
        <f t="shared" ref="AE9:AE22" ca="1" si="23">AD9-AD8</f>
        <v>172</v>
      </c>
    </row>
    <row r="10" spans="1:31" x14ac:dyDescent="0.25">
      <c r="A10">
        <f t="shared" si="18"/>
        <v>3</v>
      </c>
      <c r="B10" s="3">
        <f t="shared" ca="1" si="4"/>
        <v>21.140180144901073</v>
      </c>
      <c r="C10" s="3">
        <f t="shared" ca="1" si="0"/>
        <v>2.3261039533320123</v>
      </c>
      <c r="D10" s="3">
        <f t="shared" ca="1" si="19"/>
        <v>21.140180144901073</v>
      </c>
      <c r="E10" s="3">
        <f t="shared" ca="1" si="5"/>
        <v>0.96317748007330317</v>
      </c>
      <c r="F10" s="3">
        <f t="shared" ca="1" si="1"/>
        <v>4.2384524382249822</v>
      </c>
      <c r="G10" s="3">
        <f t="shared" ca="1" si="6"/>
        <v>25.378632583126056</v>
      </c>
      <c r="H10" s="3">
        <f t="shared" ca="1" si="2"/>
        <v>0</v>
      </c>
      <c r="I10" s="3">
        <f t="shared" ca="1" si="20"/>
        <v>1.8487628158556433</v>
      </c>
      <c r="J10" s="21">
        <f ca="1">COUNTIF(G$7:G9,"&gt;"&amp;B10)</f>
        <v>0</v>
      </c>
      <c r="K10" s="3"/>
      <c r="L10">
        <v>3</v>
      </c>
      <c r="M10" s="17">
        <f t="shared" ca="1" si="7"/>
        <v>1.2000000000000002</v>
      </c>
      <c r="N10">
        <f t="shared" ca="1" si="8"/>
        <v>217</v>
      </c>
      <c r="O10">
        <f t="shared" ca="1" si="9"/>
        <v>76</v>
      </c>
      <c r="Q10" s="18">
        <f t="shared" ca="1" si="10"/>
        <v>1</v>
      </c>
      <c r="R10">
        <f t="shared" ca="1" si="11"/>
        <v>74</v>
      </c>
      <c r="S10">
        <f t="shared" ca="1" si="12"/>
        <v>64</v>
      </c>
      <c r="U10" s="18">
        <f t="shared" ca="1" si="13"/>
        <v>3.2</v>
      </c>
      <c r="V10">
        <f t="shared" ca="1" si="3"/>
        <v>665</v>
      </c>
      <c r="W10">
        <f t="shared" ca="1" si="21"/>
        <v>103</v>
      </c>
      <c r="Y10" s="18">
        <f t="shared" ca="1" si="14"/>
        <v>1.2000000000000002</v>
      </c>
      <c r="Z10">
        <f t="shared" ca="1" si="15"/>
        <v>811</v>
      </c>
      <c r="AA10">
        <f t="shared" ca="1" si="22"/>
        <v>38</v>
      </c>
      <c r="AC10" s="22">
        <f t="shared" ca="1" si="16"/>
        <v>3</v>
      </c>
      <c r="AD10">
        <f t="shared" ca="1" si="17"/>
        <v>895</v>
      </c>
      <c r="AE10">
        <f t="shared" ca="1" si="23"/>
        <v>107</v>
      </c>
    </row>
    <row r="11" spans="1:31" x14ac:dyDescent="0.25">
      <c r="A11">
        <f t="shared" si="18"/>
        <v>4</v>
      </c>
      <c r="B11" s="3">
        <f t="shared" ca="1" si="4"/>
        <v>23.466284098233086</v>
      </c>
      <c r="C11" s="3">
        <f t="shared" ca="1" si="0"/>
        <v>1.5333261793982682</v>
      </c>
      <c r="D11" s="3">
        <f t="shared" ca="1" si="19"/>
        <v>25.378632583126056</v>
      </c>
      <c r="E11" s="3">
        <f t="shared" ca="1" si="5"/>
        <v>0.1639453350944361</v>
      </c>
      <c r="F11" s="3">
        <f t="shared" ca="1" si="1"/>
        <v>1.3589260782657391</v>
      </c>
      <c r="G11" s="3">
        <f t="shared" ca="1" si="6"/>
        <v>26.737558661391795</v>
      </c>
      <c r="H11" s="3">
        <f t="shared" ca="1" si="2"/>
        <v>1.9123484848929699</v>
      </c>
      <c r="I11" s="3">
        <f t="shared" ca="1" si="20"/>
        <v>0</v>
      </c>
      <c r="J11" s="21">
        <f ca="1">COUNTIF(G$7:G10,"&gt;"&amp;B11)</f>
        <v>1</v>
      </c>
      <c r="K11" s="3"/>
      <c r="L11">
        <v>4</v>
      </c>
      <c r="M11" s="17">
        <f t="shared" ca="1" si="7"/>
        <v>1.6</v>
      </c>
      <c r="N11">
        <f t="shared" ca="1" si="8"/>
        <v>307</v>
      </c>
      <c r="O11">
        <f t="shared" ca="1" si="9"/>
        <v>90</v>
      </c>
      <c r="Q11" s="18">
        <f t="shared" ca="1" si="10"/>
        <v>1.3333333333333333</v>
      </c>
      <c r="R11">
        <f t="shared" ca="1" si="11"/>
        <v>159</v>
      </c>
      <c r="S11">
        <f t="shared" ca="1" si="12"/>
        <v>85</v>
      </c>
      <c r="U11" s="18">
        <f t="shared" ca="1" si="13"/>
        <v>4.2666666666666666</v>
      </c>
      <c r="V11">
        <f t="shared" ca="1" si="3"/>
        <v>748</v>
      </c>
      <c r="W11">
        <f t="shared" ca="1" si="21"/>
        <v>83</v>
      </c>
      <c r="Y11" s="18">
        <f t="shared" ca="1" si="14"/>
        <v>1.6</v>
      </c>
      <c r="Z11">
        <f t="shared" ca="1" si="15"/>
        <v>846</v>
      </c>
      <c r="AA11">
        <f t="shared" ca="1" si="22"/>
        <v>35</v>
      </c>
      <c r="AC11" s="22">
        <f t="shared" ca="1" si="16"/>
        <v>4</v>
      </c>
      <c r="AD11">
        <f t="shared" ca="1" si="17"/>
        <v>950</v>
      </c>
      <c r="AE11">
        <f t="shared" ca="1" si="23"/>
        <v>55</v>
      </c>
    </row>
    <row r="12" spans="1:31" x14ac:dyDescent="0.25">
      <c r="A12">
        <f t="shared" si="18"/>
        <v>5</v>
      </c>
      <c r="B12" s="3">
        <f t="shared" ca="1" si="4"/>
        <v>24.999610277631355</v>
      </c>
      <c r="C12" s="3">
        <f t="shared" ca="1" si="0"/>
        <v>8.1732270337860902E-2</v>
      </c>
      <c r="D12" s="3">
        <f t="shared" ca="1" si="19"/>
        <v>26.737558661391795</v>
      </c>
      <c r="E12" s="3">
        <f t="shared" ca="1" si="5"/>
        <v>0.15482898500396713</v>
      </c>
      <c r="F12" s="3">
        <f t="shared" ca="1" si="1"/>
        <v>1.3347037992712458</v>
      </c>
      <c r="G12" s="3">
        <f t="shared" ca="1" si="6"/>
        <v>28.07226246066304</v>
      </c>
      <c r="H12" s="3">
        <f t="shared" ca="1" si="2"/>
        <v>1.7379483837604397</v>
      </c>
      <c r="I12" s="3">
        <f t="shared" ca="1" si="20"/>
        <v>0</v>
      </c>
      <c r="J12" s="21">
        <f ca="1">COUNTIF(G$7:G11,"&gt;"&amp;B12)</f>
        <v>2</v>
      </c>
      <c r="K12" s="3"/>
      <c r="L12">
        <v>5</v>
      </c>
      <c r="M12" s="17">
        <f t="shared" ca="1" si="7"/>
        <v>2</v>
      </c>
      <c r="N12">
        <f t="shared" ca="1" si="8"/>
        <v>371</v>
      </c>
      <c r="O12">
        <f t="shared" ca="1" si="9"/>
        <v>64</v>
      </c>
      <c r="Q12" s="18">
        <f t="shared" ca="1" si="10"/>
        <v>1.6666666666666665</v>
      </c>
      <c r="R12">
        <f t="shared" ca="1" si="11"/>
        <v>302</v>
      </c>
      <c r="S12">
        <f t="shared" ca="1" si="12"/>
        <v>143</v>
      </c>
      <c r="U12" s="18">
        <f t="shared" ca="1" si="13"/>
        <v>5.333333333333333</v>
      </c>
      <c r="V12">
        <f t="shared" ca="1" si="3"/>
        <v>812</v>
      </c>
      <c r="W12">
        <f t="shared" ca="1" si="21"/>
        <v>64</v>
      </c>
      <c r="Y12" s="18">
        <f t="shared" ca="1" si="14"/>
        <v>2</v>
      </c>
      <c r="Z12">
        <f t="shared" ca="1" si="15"/>
        <v>879</v>
      </c>
      <c r="AA12">
        <f t="shared" ca="1" si="22"/>
        <v>33</v>
      </c>
      <c r="AC12" s="22">
        <f t="shared" ca="1" si="16"/>
        <v>5</v>
      </c>
      <c r="AD12">
        <f t="shared" ca="1" si="17"/>
        <v>977</v>
      </c>
      <c r="AE12">
        <f t="shared" ca="1" si="23"/>
        <v>27</v>
      </c>
    </row>
    <row r="13" spans="1:31" x14ac:dyDescent="0.25">
      <c r="A13">
        <f t="shared" si="18"/>
        <v>6</v>
      </c>
      <c r="B13" s="3">
        <f t="shared" ca="1" si="4"/>
        <v>25.081342547969214</v>
      </c>
      <c r="C13" s="3">
        <f t="shared" ca="1" si="0"/>
        <v>3.4489300422194566</v>
      </c>
      <c r="D13" s="3">
        <f t="shared" ca="1" si="19"/>
        <v>28.07226246066304</v>
      </c>
      <c r="E13" s="3">
        <f t="shared" ca="1" si="5"/>
        <v>0.24998998745368883</v>
      </c>
      <c r="F13" s="3">
        <f t="shared" ca="1" si="1"/>
        <v>1.5630452872340026</v>
      </c>
      <c r="G13" s="3">
        <f t="shared" ca="1" si="6"/>
        <v>29.635307747897045</v>
      </c>
      <c r="H13" s="3">
        <f t="shared" ca="1" si="2"/>
        <v>2.9909199126938262</v>
      </c>
      <c r="I13" s="3">
        <f t="shared" ca="1" si="20"/>
        <v>0</v>
      </c>
      <c r="J13" s="21">
        <f ca="1">COUNTIF(G$7:G12,"&gt;"&amp;B13)</f>
        <v>3</v>
      </c>
      <c r="K13" s="3"/>
      <c r="L13">
        <v>6</v>
      </c>
      <c r="M13" s="17">
        <f t="shared" ca="1" si="7"/>
        <v>2.4000000000000004</v>
      </c>
      <c r="N13">
        <f t="shared" ca="1" si="8"/>
        <v>431</v>
      </c>
      <c r="O13">
        <f t="shared" ca="1" si="9"/>
        <v>60</v>
      </c>
      <c r="Q13" s="18">
        <f t="shared" ca="1" si="10"/>
        <v>1.9999999999999998</v>
      </c>
      <c r="R13">
        <f t="shared" ca="1" si="11"/>
        <v>435</v>
      </c>
      <c r="S13">
        <f t="shared" ca="1" si="12"/>
        <v>133</v>
      </c>
      <c r="U13" s="18">
        <f t="shared" ca="1" si="13"/>
        <v>6.3999999999999995</v>
      </c>
      <c r="V13">
        <f t="shared" ca="1" si="3"/>
        <v>856</v>
      </c>
      <c r="W13">
        <f t="shared" ca="1" si="21"/>
        <v>44</v>
      </c>
      <c r="Y13" s="18">
        <f t="shared" ca="1" si="14"/>
        <v>2.4</v>
      </c>
      <c r="Z13">
        <f t="shared" ca="1" si="15"/>
        <v>907</v>
      </c>
      <c r="AA13">
        <f t="shared" ca="1" si="22"/>
        <v>28</v>
      </c>
      <c r="AC13" s="22">
        <f t="shared" ca="1" si="16"/>
        <v>6</v>
      </c>
      <c r="AD13">
        <f t="shared" ca="1" si="17"/>
        <v>996</v>
      </c>
      <c r="AE13">
        <f t="shared" ca="1" si="23"/>
        <v>19</v>
      </c>
    </row>
    <row r="14" spans="1:31" x14ac:dyDescent="0.25">
      <c r="A14">
        <f t="shared" si="18"/>
        <v>7</v>
      </c>
      <c r="B14" s="3">
        <f t="shared" ca="1" si="4"/>
        <v>28.53027259018867</v>
      </c>
      <c r="C14" s="3">
        <f t="shared" ca="1" si="0"/>
        <v>5.8321212386761987</v>
      </c>
      <c r="D14" s="3">
        <f t="shared" ca="1" si="19"/>
        <v>29.635307747897045</v>
      </c>
      <c r="E14" s="3">
        <f t="shared" ca="1" si="5"/>
        <v>0.50747254008842124</v>
      </c>
      <c r="F14" s="3">
        <f t="shared" ca="1" si="1"/>
        <v>2.2148056632243116</v>
      </c>
      <c r="G14" s="3">
        <f t="shared" ca="1" si="6"/>
        <v>31.850113411121356</v>
      </c>
      <c r="H14" s="3">
        <f t="shared" ca="1" si="2"/>
        <v>1.1050351577083752</v>
      </c>
      <c r="I14" s="3">
        <f t="shared" ca="1" si="20"/>
        <v>0</v>
      </c>
      <c r="J14" s="21">
        <f ca="1">COUNTIF(G$7:G13,"&gt;"&amp;B14)</f>
        <v>1</v>
      </c>
      <c r="K14" s="3"/>
      <c r="L14">
        <v>7</v>
      </c>
      <c r="M14" s="17">
        <f t="shared" ca="1" si="7"/>
        <v>2.8000000000000003</v>
      </c>
      <c r="N14">
        <f t="shared" ca="1" si="8"/>
        <v>498</v>
      </c>
      <c r="O14">
        <f t="shared" ca="1" si="9"/>
        <v>67</v>
      </c>
      <c r="Q14" s="18">
        <f t="shared" ca="1" si="10"/>
        <v>2.333333333333333</v>
      </c>
      <c r="R14">
        <f t="shared" ca="1" si="11"/>
        <v>551</v>
      </c>
      <c r="S14">
        <f t="shared" ca="1" si="12"/>
        <v>116</v>
      </c>
      <c r="U14" s="18">
        <f t="shared" ca="1" si="13"/>
        <v>7.4666666666666659</v>
      </c>
      <c r="V14">
        <f t="shared" ca="1" si="3"/>
        <v>901</v>
      </c>
      <c r="W14">
        <f t="shared" ca="1" si="21"/>
        <v>45</v>
      </c>
      <c r="Y14" s="18">
        <f t="shared" ca="1" si="14"/>
        <v>2.8</v>
      </c>
      <c r="Z14">
        <f t="shared" ca="1" si="15"/>
        <v>938</v>
      </c>
      <c r="AA14">
        <f t="shared" ca="1" si="22"/>
        <v>31</v>
      </c>
      <c r="AC14" s="22">
        <f t="shared" ca="1" si="16"/>
        <v>7</v>
      </c>
      <c r="AD14">
        <f t="shared" ca="1" si="17"/>
        <v>1001</v>
      </c>
      <c r="AE14">
        <f t="shared" ca="1" si="23"/>
        <v>5</v>
      </c>
    </row>
    <row r="15" spans="1:31" x14ac:dyDescent="0.25">
      <c r="A15">
        <f t="shared" si="18"/>
        <v>8</v>
      </c>
      <c r="B15" s="3">
        <f t="shared" ca="1" si="4"/>
        <v>34.362393828864867</v>
      </c>
      <c r="C15" s="3">
        <f t="shared" ca="1" si="0"/>
        <v>0.73283162984228789</v>
      </c>
      <c r="D15" s="3">
        <f t="shared" ca="1" si="19"/>
        <v>34.362393828864867</v>
      </c>
      <c r="E15" s="3">
        <f t="shared" ca="1" si="5"/>
        <v>0.95756017802830395</v>
      </c>
      <c r="F15" s="3">
        <f t="shared" ca="1" si="1"/>
        <v>4.1824260302246579</v>
      </c>
      <c r="G15" s="3">
        <f t="shared" ca="1" si="6"/>
        <v>38.544819859089529</v>
      </c>
      <c r="H15" s="3">
        <f t="shared" ca="1" si="2"/>
        <v>0</v>
      </c>
      <c r="I15" s="3">
        <f t="shared" ca="1" si="20"/>
        <v>2.5122804177435114</v>
      </c>
      <c r="J15" s="21">
        <f ca="1">COUNTIF(G$7:G14,"&gt;"&amp;B15)</f>
        <v>0</v>
      </c>
      <c r="K15" s="3"/>
      <c r="L15">
        <v>8</v>
      </c>
      <c r="M15" s="17">
        <f t="shared" ca="1" si="7"/>
        <v>3.2</v>
      </c>
      <c r="N15">
        <f t="shared" ca="1" si="8"/>
        <v>566</v>
      </c>
      <c r="O15">
        <f t="shared" ca="1" si="9"/>
        <v>68</v>
      </c>
      <c r="Q15" s="18">
        <f t="shared" ca="1" si="10"/>
        <v>2.6666666666666665</v>
      </c>
      <c r="R15">
        <f t="shared" ca="1" si="11"/>
        <v>646</v>
      </c>
      <c r="S15">
        <f t="shared" ca="1" si="12"/>
        <v>95</v>
      </c>
      <c r="U15" s="18">
        <f t="shared" ca="1" si="13"/>
        <v>8.5333333333333332</v>
      </c>
      <c r="V15">
        <f t="shared" ca="1" si="3"/>
        <v>927</v>
      </c>
      <c r="W15">
        <f t="shared" ca="1" si="21"/>
        <v>26</v>
      </c>
      <c r="Y15" s="18">
        <f t="shared" ca="1" si="14"/>
        <v>3.1999999999999997</v>
      </c>
      <c r="Z15">
        <f t="shared" ca="1" si="15"/>
        <v>964</v>
      </c>
      <c r="AA15">
        <f t="shared" ca="1" si="22"/>
        <v>26</v>
      </c>
      <c r="AC15" s="22">
        <f t="shared" ca="1" si="16"/>
        <v>8</v>
      </c>
      <c r="AD15">
        <f t="shared" ca="1" si="17"/>
        <v>1001</v>
      </c>
      <c r="AE15">
        <f t="shared" ca="1" si="23"/>
        <v>0</v>
      </c>
    </row>
    <row r="16" spans="1:31" x14ac:dyDescent="0.25">
      <c r="A16">
        <f t="shared" si="18"/>
        <v>9</v>
      </c>
      <c r="B16" s="3">
        <f t="shared" ca="1" si="4"/>
        <v>35.095225458707155</v>
      </c>
      <c r="C16" s="3">
        <f t="shared" ca="1" si="0"/>
        <v>0.44397474303260553</v>
      </c>
      <c r="D16" s="3">
        <f t="shared" ca="1" si="19"/>
        <v>38.544819859089529</v>
      </c>
      <c r="E16" s="3">
        <f t="shared" ca="1" si="5"/>
        <v>0.36635321787564801</v>
      </c>
      <c r="F16" s="3">
        <f t="shared" ca="1" si="1"/>
        <v>1.8408962001133067</v>
      </c>
      <c r="G16" s="3">
        <f t="shared" ca="1" si="6"/>
        <v>40.385716059202835</v>
      </c>
      <c r="H16" s="3">
        <f t="shared" ca="1" si="2"/>
        <v>3.4495944003823737</v>
      </c>
      <c r="I16" s="3">
        <f t="shared" ca="1" si="20"/>
        <v>0</v>
      </c>
      <c r="J16" s="21">
        <f ca="1">COUNTIF(G$7:G15,"&gt;"&amp;B16)</f>
        <v>1</v>
      </c>
      <c r="K16" s="3"/>
      <c r="L16">
        <v>9</v>
      </c>
      <c r="M16" s="17">
        <f t="shared" ca="1" si="7"/>
        <v>3.6</v>
      </c>
      <c r="N16">
        <f t="shared" ca="1" si="8"/>
        <v>622</v>
      </c>
      <c r="O16">
        <f t="shared" ca="1" si="9"/>
        <v>56</v>
      </c>
      <c r="Q16" s="18">
        <f t="shared" ca="1" si="10"/>
        <v>3</v>
      </c>
      <c r="R16">
        <f t="shared" ca="1" si="11"/>
        <v>745</v>
      </c>
      <c r="S16">
        <f t="shared" ca="1" si="12"/>
        <v>99</v>
      </c>
      <c r="U16" s="18">
        <f t="shared" ca="1" si="13"/>
        <v>9.6</v>
      </c>
      <c r="V16">
        <f t="shared" ca="1" si="3"/>
        <v>951</v>
      </c>
      <c r="W16">
        <f t="shared" ca="1" si="21"/>
        <v>24</v>
      </c>
      <c r="Y16" s="18">
        <f t="shared" ca="1" si="14"/>
        <v>3.5999999999999996</v>
      </c>
      <c r="Z16">
        <f t="shared" ca="1" si="15"/>
        <v>976</v>
      </c>
      <c r="AA16">
        <f t="shared" ca="1" si="22"/>
        <v>12</v>
      </c>
      <c r="AC16" s="22">
        <f t="shared" ca="1" si="16"/>
        <v>9</v>
      </c>
      <c r="AD16">
        <f t="shared" ca="1" si="17"/>
        <v>1001</v>
      </c>
      <c r="AE16">
        <f t="shared" ca="1" si="23"/>
        <v>0</v>
      </c>
    </row>
    <row r="17" spans="1:31" x14ac:dyDescent="0.25">
      <c r="A17">
        <f t="shared" si="18"/>
        <v>10</v>
      </c>
      <c r="B17" s="3">
        <f t="shared" ca="1" si="4"/>
        <v>35.53920020173976</v>
      </c>
      <c r="C17" s="3">
        <f t="shared" ca="1" si="0"/>
        <v>1.910531317706702</v>
      </c>
      <c r="D17" s="3">
        <f t="shared" ca="1" si="19"/>
        <v>40.385716059202835</v>
      </c>
      <c r="E17" s="3">
        <f t="shared" ca="1" si="5"/>
        <v>0.25392565821118462</v>
      </c>
      <c r="F17" s="3">
        <f t="shared" ca="1" si="1"/>
        <v>1.5720748428278308</v>
      </c>
      <c r="G17" s="3">
        <f t="shared" ca="1" si="6"/>
        <v>41.957790902030666</v>
      </c>
      <c r="H17" s="3">
        <f t="shared" ca="1" si="2"/>
        <v>4.8465158574630749</v>
      </c>
      <c r="I17" s="3">
        <f t="shared" ca="1" si="20"/>
        <v>0</v>
      </c>
      <c r="J17" s="21">
        <f ca="1">COUNTIF(G$7:G16,"&gt;"&amp;B17)</f>
        <v>2</v>
      </c>
      <c r="K17" s="3"/>
      <c r="L17">
        <v>10</v>
      </c>
      <c r="M17" s="17">
        <f t="shared" ca="1" si="7"/>
        <v>4</v>
      </c>
      <c r="N17">
        <f t="shared" ca="1" si="8"/>
        <v>687</v>
      </c>
      <c r="O17">
        <f t="shared" ca="1" si="9"/>
        <v>65</v>
      </c>
      <c r="Q17" s="18">
        <f t="shared" ca="1" si="10"/>
        <v>3.3333333333333335</v>
      </c>
      <c r="R17">
        <f t="shared" ca="1" si="11"/>
        <v>830</v>
      </c>
      <c r="S17">
        <f t="shared" ca="1" si="12"/>
        <v>85</v>
      </c>
      <c r="U17" s="18">
        <f t="shared" ca="1" si="13"/>
        <v>10.666666666666666</v>
      </c>
      <c r="V17">
        <f t="shared" ca="1" si="3"/>
        <v>965</v>
      </c>
      <c r="W17">
        <f t="shared" ca="1" si="21"/>
        <v>14</v>
      </c>
      <c r="Y17" s="18">
        <f t="shared" ca="1" si="14"/>
        <v>3.9999999999999996</v>
      </c>
      <c r="Z17">
        <f t="shared" ca="1" si="15"/>
        <v>987</v>
      </c>
      <c r="AA17">
        <f t="shared" ca="1" si="22"/>
        <v>11</v>
      </c>
      <c r="AC17" s="22">
        <f t="shared" ca="1" si="16"/>
        <v>10</v>
      </c>
      <c r="AD17">
        <f t="shared" ca="1" si="17"/>
        <v>1001</v>
      </c>
      <c r="AE17">
        <f t="shared" ca="1" si="23"/>
        <v>0</v>
      </c>
    </row>
    <row r="18" spans="1:31" x14ac:dyDescent="0.25">
      <c r="A18">
        <f t="shared" si="18"/>
        <v>11</v>
      </c>
      <c r="B18" s="3">
        <f t="shared" ca="1" si="4"/>
        <v>37.449731519446459</v>
      </c>
      <c r="C18" s="3">
        <f t="shared" ca="1" si="0"/>
        <v>3.8293036288579065</v>
      </c>
      <c r="D18" s="3">
        <f t="shared" ca="1" si="19"/>
        <v>41.957790902030666</v>
      </c>
      <c r="E18" s="3">
        <f t="shared" ca="1" si="5"/>
        <v>0.72013542639362249</v>
      </c>
      <c r="F18" s="3">
        <f t="shared" ca="1" si="1"/>
        <v>2.9005079103982205</v>
      </c>
      <c r="G18" s="3">
        <f t="shared" ca="1" si="6"/>
        <v>44.858298812428885</v>
      </c>
      <c r="H18" s="3">
        <f t="shared" ca="1" si="2"/>
        <v>4.5080593825842072</v>
      </c>
      <c r="I18" s="3">
        <f t="shared" ca="1" si="20"/>
        <v>0</v>
      </c>
      <c r="J18" s="21">
        <f ca="1">COUNTIF(G$7:G17,"&gt;"&amp;B18)</f>
        <v>3</v>
      </c>
      <c r="K18" s="3"/>
      <c r="L18">
        <v>11</v>
      </c>
      <c r="M18" s="17">
        <f t="shared" ca="1" si="7"/>
        <v>4.4000000000000004</v>
      </c>
      <c r="N18">
        <f t="shared" ca="1" si="8"/>
        <v>764</v>
      </c>
      <c r="O18">
        <f t="shared" ca="1" si="9"/>
        <v>77</v>
      </c>
      <c r="Q18" s="18">
        <f t="shared" ca="1" si="10"/>
        <v>3.666666666666667</v>
      </c>
      <c r="R18">
        <f t="shared" ca="1" si="11"/>
        <v>892</v>
      </c>
      <c r="S18">
        <f t="shared" ca="1" si="12"/>
        <v>62</v>
      </c>
      <c r="U18" s="18">
        <f t="shared" ca="1" si="13"/>
        <v>11.733333333333333</v>
      </c>
      <c r="V18">
        <f t="shared" ca="1" si="3"/>
        <v>985</v>
      </c>
      <c r="W18">
        <f t="shared" ca="1" si="21"/>
        <v>20</v>
      </c>
      <c r="Y18" s="18">
        <f t="shared" ca="1" si="14"/>
        <v>4.3999999999999995</v>
      </c>
      <c r="Z18">
        <f t="shared" ca="1" si="15"/>
        <v>993</v>
      </c>
      <c r="AA18">
        <f t="shared" ca="1" si="22"/>
        <v>6</v>
      </c>
      <c r="AC18" s="22">
        <f t="shared" ca="1" si="16"/>
        <v>11</v>
      </c>
      <c r="AD18">
        <f t="shared" ca="1" si="17"/>
        <v>1001</v>
      </c>
      <c r="AE18">
        <f t="shared" ca="1" si="23"/>
        <v>0</v>
      </c>
    </row>
    <row r="19" spans="1:31" x14ac:dyDescent="0.25">
      <c r="A19">
        <f t="shared" si="18"/>
        <v>12</v>
      </c>
      <c r="B19" s="3">
        <f t="shared" ca="1" si="4"/>
        <v>41.279035148304366</v>
      </c>
      <c r="C19" s="3">
        <f t="shared" ca="1" si="0"/>
        <v>1.6173592621876349</v>
      </c>
      <c r="D19" s="3">
        <f t="shared" ca="1" si="19"/>
        <v>44.858298812428885</v>
      </c>
      <c r="E19" s="3">
        <f t="shared" ca="1" si="5"/>
        <v>0.19388191951181644</v>
      </c>
      <c r="F19" s="3">
        <f t="shared" ca="1" si="1"/>
        <v>1.4340602966635365</v>
      </c>
      <c r="G19" s="3">
        <f t="shared" ca="1" si="6"/>
        <v>46.292359109092423</v>
      </c>
      <c r="H19" s="3">
        <f t="shared" ca="1" si="2"/>
        <v>3.5792636641245181</v>
      </c>
      <c r="I19" s="3">
        <f t="shared" ca="1" si="20"/>
        <v>0</v>
      </c>
      <c r="J19" s="21">
        <f ca="1">COUNTIF(G$7:G18,"&gt;"&amp;B19)</f>
        <v>2</v>
      </c>
      <c r="K19" s="3"/>
      <c r="L19">
        <v>12</v>
      </c>
      <c r="M19" s="17">
        <f t="shared" ca="1" si="7"/>
        <v>4.8000000000000007</v>
      </c>
      <c r="N19">
        <f t="shared" ca="1" si="8"/>
        <v>828</v>
      </c>
      <c r="O19">
        <f t="shared" ca="1" si="9"/>
        <v>64</v>
      </c>
      <c r="Q19" s="18">
        <f t="shared" ca="1" si="10"/>
        <v>4</v>
      </c>
      <c r="R19">
        <f t="shared" ca="1" si="11"/>
        <v>928</v>
      </c>
      <c r="S19">
        <f t="shared" ca="1" si="12"/>
        <v>36</v>
      </c>
      <c r="U19" s="18">
        <f t="shared" ca="1" si="13"/>
        <v>12.799999999999999</v>
      </c>
      <c r="V19">
        <f t="shared" ca="1" si="3"/>
        <v>995</v>
      </c>
      <c r="W19">
        <f t="shared" ca="1" si="21"/>
        <v>10</v>
      </c>
      <c r="Y19" s="18">
        <f t="shared" ca="1" si="14"/>
        <v>4.8</v>
      </c>
      <c r="Z19">
        <f t="shared" ca="1" si="15"/>
        <v>999</v>
      </c>
      <c r="AA19">
        <f t="shared" ca="1" si="22"/>
        <v>6</v>
      </c>
      <c r="AC19" s="22">
        <f t="shared" ca="1" si="16"/>
        <v>12</v>
      </c>
      <c r="AD19">
        <f t="shared" ca="1" si="17"/>
        <v>1001</v>
      </c>
      <c r="AE19">
        <f t="shared" ca="1" si="23"/>
        <v>0</v>
      </c>
    </row>
    <row r="20" spans="1:31" x14ac:dyDescent="0.25">
      <c r="A20">
        <f t="shared" si="18"/>
        <v>13</v>
      </c>
      <c r="B20" s="3">
        <f t="shared" ca="1" si="4"/>
        <v>42.896394410492</v>
      </c>
      <c r="C20" s="3">
        <f t="shared" ca="1" si="0"/>
        <v>2.215038576834099</v>
      </c>
      <c r="D20" s="3">
        <f t="shared" ca="1" si="19"/>
        <v>46.292359109092423</v>
      </c>
      <c r="E20" s="3">
        <f t="shared" ca="1" si="5"/>
        <v>4.0353027900051464E-2</v>
      </c>
      <c r="F20" s="3">
        <f t="shared" ca="1" si="1"/>
        <v>0.92613216910980989</v>
      </c>
      <c r="G20" s="3">
        <f t="shared" ca="1" si="6"/>
        <v>47.218491278202237</v>
      </c>
      <c r="H20" s="3">
        <f t="shared" ca="1" si="2"/>
        <v>3.395964698600423</v>
      </c>
      <c r="I20" s="3">
        <f t="shared" ca="1" si="20"/>
        <v>0</v>
      </c>
      <c r="J20" s="21">
        <f ca="1">COUNTIF(G$7:G19,"&gt;"&amp;B20)</f>
        <v>2</v>
      </c>
      <c r="K20" s="3"/>
      <c r="L20">
        <v>13</v>
      </c>
      <c r="M20" s="17">
        <f t="shared" ca="1" si="7"/>
        <v>5.2</v>
      </c>
      <c r="N20">
        <f t="shared" ca="1" si="8"/>
        <v>893</v>
      </c>
      <c r="O20">
        <f t="shared" ca="1" si="9"/>
        <v>65</v>
      </c>
      <c r="Q20" s="18">
        <f t="shared" ca="1" si="10"/>
        <v>4.333333333333333</v>
      </c>
      <c r="R20">
        <f t="shared" ca="1" si="11"/>
        <v>966</v>
      </c>
      <c r="S20">
        <f t="shared" ca="1" si="12"/>
        <v>38</v>
      </c>
      <c r="U20" s="18">
        <f t="shared" ca="1" si="13"/>
        <v>13.866666666666665</v>
      </c>
      <c r="V20">
        <f t="shared" ca="1" si="3"/>
        <v>999</v>
      </c>
      <c r="W20">
        <f t="shared" ca="1" si="21"/>
        <v>4</v>
      </c>
      <c r="Y20" s="18">
        <f t="shared" ca="1" si="14"/>
        <v>5.2</v>
      </c>
      <c r="Z20">
        <f t="shared" ca="1" si="15"/>
        <v>1000</v>
      </c>
      <c r="AA20">
        <f t="shared" ca="1" si="22"/>
        <v>1</v>
      </c>
      <c r="AC20" s="22">
        <f t="shared" ca="1" si="16"/>
        <v>13</v>
      </c>
      <c r="AD20">
        <f t="shared" ca="1" si="17"/>
        <v>1001</v>
      </c>
      <c r="AE20">
        <f t="shared" ca="1" si="23"/>
        <v>0</v>
      </c>
    </row>
    <row r="21" spans="1:31" x14ac:dyDescent="0.25">
      <c r="A21">
        <f t="shared" si="18"/>
        <v>14</v>
      </c>
      <c r="B21" s="3">
        <f t="shared" ca="1" si="4"/>
        <v>45.111432987326097</v>
      </c>
      <c r="C21" s="3">
        <f t="shared" ca="1" si="0"/>
        <v>0.27757122646167942</v>
      </c>
      <c r="D21" s="3">
        <f t="shared" ca="1" si="19"/>
        <v>47.218491278202237</v>
      </c>
      <c r="E21" s="3">
        <f t="shared" ca="1" si="5"/>
        <v>0.7777346478149546</v>
      </c>
      <c r="F21" s="3">
        <f t="shared" ca="1" si="1"/>
        <v>3.1289897656842003</v>
      </c>
      <c r="G21" s="3">
        <f t="shared" ca="1" si="6"/>
        <v>50.34748104388644</v>
      </c>
      <c r="H21" s="3">
        <f t="shared" ca="1" si="2"/>
        <v>2.1070582908761395</v>
      </c>
      <c r="I21" s="3">
        <f t="shared" ca="1" si="20"/>
        <v>0</v>
      </c>
      <c r="J21" s="21">
        <f ca="1">COUNTIF(G$7:G20,"&gt;"&amp;B21)</f>
        <v>2</v>
      </c>
      <c r="K21" s="3"/>
      <c r="L21">
        <v>14</v>
      </c>
      <c r="M21" s="17">
        <f t="shared" ca="1" si="7"/>
        <v>5.6000000000000005</v>
      </c>
      <c r="N21">
        <f t="shared" ca="1" si="8"/>
        <v>947</v>
      </c>
      <c r="O21">
        <f t="shared" ca="1" si="9"/>
        <v>54</v>
      </c>
      <c r="Q21" s="18">
        <f t="shared" ca="1" si="10"/>
        <v>4.6666666666666661</v>
      </c>
      <c r="R21">
        <f t="shared" ca="1" si="11"/>
        <v>987</v>
      </c>
      <c r="S21">
        <f t="shared" ca="1" si="12"/>
        <v>21</v>
      </c>
      <c r="U21" s="18">
        <f t="shared" ca="1" si="13"/>
        <v>14.933333333333332</v>
      </c>
      <c r="V21">
        <f t="shared" ca="1" si="3"/>
        <v>1000</v>
      </c>
      <c r="W21">
        <f t="shared" ca="1" si="21"/>
        <v>1</v>
      </c>
      <c r="Y21" s="18">
        <f t="shared" ca="1" si="14"/>
        <v>5.6000000000000005</v>
      </c>
      <c r="Z21">
        <f t="shared" ca="1" si="15"/>
        <v>1000</v>
      </c>
      <c r="AA21">
        <f t="shared" ca="1" si="22"/>
        <v>0</v>
      </c>
      <c r="AC21" s="22">
        <f t="shared" ca="1" si="16"/>
        <v>14</v>
      </c>
      <c r="AD21">
        <f t="shared" ca="1" si="17"/>
        <v>1001</v>
      </c>
      <c r="AE21">
        <f t="shared" ca="1" si="23"/>
        <v>0</v>
      </c>
    </row>
    <row r="22" spans="1:31" x14ac:dyDescent="0.25">
      <c r="A22">
        <f t="shared" si="18"/>
        <v>15</v>
      </c>
      <c r="B22" s="3">
        <f t="shared" ca="1" si="4"/>
        <v>45.389004213787778</v>
      </c>
      <c r="C22" s="3">
        <f t="shared" ca="1" si="0"/>
        <v>5.3228114281274568</v>
      </c>
      <c r="D22" s="3">
        <f t="shared" ca="1" si="19"/>
        <v>50.34748104388644</v>
      </c>
      <c r="E22" s="3">
        <f t="shared" ca="1" si="5"/>
        <v>0.24011836429340572</v>
      </c>
      <c r="F22" s="3">
        <f t="shared" ca="1" si="1"/>
        <v>1.540500648593953</v>
      </c>
      <c r="G22" s="3">
        <f t="shared" ca="1" si="6"/>
        <v>51.887981692480395</v>
      </c>
      <c r="H22" s="3">
        <f t="shared" ca="1" si="2"/>
        <v>4.958476830098661</v>
      </c>
      <c r="I22" s="3">
        <f t="shared" ca="1" si="20"/>
        <v>0</v>
      </c>
      <c r="J22" s="21">
        <f ca="1">COUNTIF(G$7:G21,"&gt;"&amp;B22)</f>
        <v>3</v>
      </c>
      <c r="K22" s="3"/>
      <c r="L22">
        <v>15</v>
      </c>
      <c r="M22" s="17">
        <f t="shared" ca="1" si="7"/>
        <v>6</v>
      </c>
      <c r="N22">
        <f t="shared" ca="1" si="8"/>
        <v>1001</v>
      </c>
      <c r="O22">
        <f t="shared" ca="1" si="9"/>
        <v>54</v>
      </c>
      <c r="Q22" s="18">
        <f t="shared" ca="1" si="10"/>
        <v>4.9999999999999991</v>
      </c>
      <c r="R22">
        <f t="shared" ca="1" si="11"/>
        <v>1001</v>
      </c>
      <c r="S22">
        <f t="shared" ca="1" si="12"/>
        <v>14</v>
      </c>
      <c r="U22" s="18">
        <f t="shared" ca="1" si="13"/>
        <v>15.999999999999998</v>
      </c>
      <c r="V22">
        <f t="shared" ca="1" si="3"/>
        <v>1001</v>
      </c>
      <c r="W22">
        <f t="shared" ca="1" si="21"/>
        <v>1</v>
      </c>
      <c r="Y22" s="18">
        <f t="shared" ca="1" si="14"/>
        <v>6.0000000000000009</v>
      </c>
      <c r="Z22">
        <f t="shared" ca="1" si="15"/>
        <v>1001</v>
      </c>
      <c r="AA22">
        <f t="shared" ca="1" si="22"/>
        <v>1</v>
      </c>
      <c r="AC22" s="22">
        <f t="shared" ca="1" si="16"/>
        <v>15</v>
      </c>
      <c r="AD22">
        <f t="shared" ca="1" si="17"/>
        <v>1001</v>
      </c>
      <c r="AE22">
        <f t="shared" ca="1" si="23"/>
        <v>0</v>
      </c>
    </row>
    <row r="23" spans="1:31" x14ac:dyDescent="0.25">
      <c r="A23">
        <f t="shared" si="18"/>
        <v>16</v>
      </c>
      <c r="B23" s="3">
        <f t="shared" ca="1" si="4"/>
        <v>50.711815641915237</v>
      </c>
      <c r="C23" s="3">
        <f t="shared" ca="1" si="0"/>
        <v>4.7668150699613951</v>
      </c>
      <c r="D23" s="3">
        <f t="shared" ca="1" si="19"/>
        <v>51.887981692480395</v>
      </c>
      <c r="E23" s="3">
        <f t="shared" ca="1" si="5"/>
        <v>0.47387431296794491</v>
      </c>
      <c r="F23" s="3">
        <f t="shared" ca="1" si="1"/>
        <v>2.1213754029476393</v>
      </c>
      <c r="G23" s="3">
        <f t="shared" ca="1" si="6"/>
        <v>54.009357095428037</v>
      </c>
      <c r="H23" s="3">
        <f t="shared" ca="1" si="2"/>
        <v>1.1761660505651577</v>
      </c>
      <c r="I23" s="3">
        <f t="shared" ca="1" si="20"/>
        <v>0</v>
      </c>
      <c r="J23" s="21">
        <f ca="1">COUNTIF(G$7:G22,"&gt;"&amp;B23)</f>
        <v>1</v>
      </c>
      <c r="K23" s="3"/>
    </row>
    <row r="24" spans="1:31" x14ac:dyDescent="0.25">
      <c r="A24">
        <f t="shared" si="18"/>
        <v>17</v>
      </c>
      <c r="B24" s="3">
        <f t="shared" ca="1" si="4"/>
        <v>55.478630711876633</v>
      </c>
      <c r="C24" s="3">
        <f t="shared" ca="1" si="0"/>
        <v>0.8587097156800938</v>
      </c>
      <c r="D24" s="3">
        <f t="shared" ca="1" si="19"/>
        <v>55.478630711876633</v>
      </c>
      <c r="E24" s="3">
        <f t="shared" ca="1" si="5"/>
        <v>0.17242388072043213</v>
      </c>
      <c r="F24" s="3">
        <f t="shared" ca="1" si="1"/>
        <v>1.3808560967842276</v>
      </c>
      <c r="G24" s="3">
        <f t="shared" ca="1" si="6"/>
        <v>56.859486808660861</v>
      </c>
      <c r="H24" s="3">
        <f t="shared" ca="1" si="2"/>
        <v>0</v>
      </c>
      <c r="I24" s="3">
        <f t="shared" ca="1" si="20"/>
        <v>1.4692736164485964</v>
      </c>
      <c r="J24" s="21">
        <f ca="1">COUNTIF(G$7:G23,"&gt;"&amp;B24)</f>
        <v>0</v>
      </c>
      <c r="K24" s="3"/>
      <c r="L24" s="4" t="s">
        <v>14</v>
      </c>
      <c r="M24" s="12">
        <f ca="1">ROUNDUP(MaxTAT,0)/Staven</f>
        <v>0.4</v>
      </c>
      <c r="N24" s="31" t="s">
        <v>63</v>
      </c>
      <c r="O24" s="30">
        <f ca="1">SUM(O7:O22)</f>
        <v>1001</v>
      </c>
      <c r="P24" s="1" t="s">
        <v>14</v>
      </c>
      <c r="Q24" s="12">
        <f ca="1">ROUNDUP(MaxBT,0)/Staven</f>
        <v>0.33333333333333331</v>
      </c>
      <c r="R24" s="31" t="s">
        <v>63</v>
      </c>
      <c r="S24" s="30">
        <f ca="1">SUM(S7:S22)</f>
        <v>1001</v>
      </c>
      <c r="T24" s="4" t="s">
        <v>14</v>
      </c>
      <c r="U24" s="2">
        <f ca="1">ROUNDUP(MaxWT,0)/Staven</f>
        <v>1.0666666666666667</v>
      </c>
      <c r="V24" s="31" t="s">
        <v>63</v>
      </c>
      <c r="W24" s="30">
        <f ca="1">SUM(W7:W22)</f>
        <v>1001</v>
      </c>
      <c r="X24" s="4" t="s">
        <v>14</v>
      </c>
      <c r="Y24" s="2">
        <f ca="1">ROUNDUP(MaxIT,0)/Staven</f>
        <v>0.4</v>
      </c>
      <c r="Z24" s="31" t="s">
        <v>63</v>
      </c>
      <c r="AA24" s="30">
        <f ca="1">SUM(AA7:AA22)</f>
        <v>1001</v>
      </c>
      <c r="AB24" s="4" t="s">
        <v>14</v>
      </c>
      <c r="AC24" s="23">
        <f ca="1">ROUNDUP((MaxWL+1)/Staven,0)</f>
        <v>1</v>
      </c>
      <c r="AD24" s="31" t="s">
        <v>63</v>
      </c>
      <c r="AE24" s="30">
        <f ca="1">SUM(AE7:AE22)</f>
        <v>1001</v>
      </c>
    </row>
    <row r="25" spans="1:31" x14ac:dyDescent="0.25">
      <c r="A25">
        <f t="shared" si="18"/>
        <v>18</v>
      </c>
      <c r="B25" s="3">
        <f t="shared" ca="1" si="4"/>
        <v>56.337340427556725</v>
      </c>
      <c r="C25" s="3">
        <f t="shared" ca="1" si="0"/>
        <v>1.3568804651524369</v>
      </c>
      <c r="D25" s="3">
        <f t="shared" ca="1" si="19"/>
        <v>56.859486808660861</v>
      </c>
      <c r="E25" s="3">
        <f t="shared" ca="1" si="5"/>
        <v>0.69352349513510103</v>
      </c>
      <c r="F25" s="3">
        <f t="shared" ca="1" si="1"/>
        <v>2.8029554051812786</v>
      </c>
      <c r="G25" s="3">
        <f t="shared" ca="1" si="6"/>
        <v>59.662442213842141</v>
      </c>
      <c r="H25" s="3">
        <f t="shared" ca="1" si="2"/>
        <v>0.52214638110413603</v>
      </c>
      <c r="I25" s="3">
        <f t="shared" ca="1" si="20"/>
        <v>0</v>
      </c>
      <c r="J25" s="21">
        <f ca="1">COUNTIF(G$7:G24,"&gt;"&amp;B25)</f>
        <v>1</v>
      </c>
      <c r="K25" s="3"/>
    </row>
    <row r="26" spans="1:31" x14ac:dyDescent="0.25">
      <c r="A26">
        <f t="shared" si="18"/>
        <v>19</v>
      </c>
      <c r="B26" s="3">
        <f t="shared" ca="1" si="4"/>
        <v>57.694220892709161</v>
      </c>
      <c r="C26" s="3">
        <f t="shared" ca="1" si="0"/>
        <v>3.7814161877020025</v>
      </c>
      <c r="D26" s="3">
        <f t="shared" ca="1" si="19"/>
        <v>59.662442213842141</v>
      </c>
      <c r="E26" s="3">
        <f t="shared" ca="1" si="5"/>
        <v>0.95081283341388534</v>
      </c>
      <c r="F26" s="3">
        <f t="shared" ca="1" si="1"/>
        <v>4.1198307698338317</v>
      </c>
      <c r="G26" s="3">
        <f t="shared" ca="1" si="6"/>
        <v>63.782272983675973</v>
      </c>
      <c r="H26" s="3">
        <f t="shared" ca="1" si="2"/>
        <v>1.9682213211329795</v>
      </c>
      <c r="I26" s="3">
        <f t="shared" ca="1" si="20"/>
        <v>0</v>
      </c>
      <c r="J26" s="21">
        <f ca="1">COUNTIF(G$7:G25,"&gt;"&amp;B26)</f>
        <v>1</v>
      </c>
      <c r="K26" s="3"/>
      <c r="L26" t="s">
        <v>66</v>
      </c>
      <c r="M26" t="s">
        <v>65</v>
      </c>
    </row>
    <row r="27" spans="1:31" x14ac:dyDescent="0.25">
      <c r="A27">
        <f t="shared" si="18"/>
        <v>20</v>
      </c>
      <c r="B27" s="3">
        <f t="shared" ca="1" si="4"/>
        <v>61.475637080411161</v>
      </c>
      <c r="C27" s="3">
        <f t="shared" ca="1" si="0"/>
        <v>0.89915013994383308</v>
      </c>
      <c r="D27" s="3">
        <f t="shared" ca="1" si="19"/>
        <v>63.782272983675973</v>
      </c>
      <c r="E27" s="3">
        <f t="shared" ca="1" si="5"/>
        <v>0.58758886669540566</v>
      </c>
      <c r="F27" s="3">
        <f t="shared" ca="1" si="1"/>
        <v>2.451377754639311</v>
      </c>
      <c r="G27" s="3">
        <f t="shared" ca="1" si="6"/>
        <v>66.233650738315291</v>
      </c>
      <c r="H27" s="3">
        <f t="shared" ca="1" si="2"/>
        <v>2.3066359032648194</v>
      </c>
      <c r="I27" s="3">
        <f t="shared" ca="1" si="20"/>
        <v>0</v>
      </c>
      <c r="J27" s="21">
        <f ca="1">COUNTIF(G$7:G26,"&gt;"&amp;B27)</f>
        <v>1</v>
      </c>
      <c r="K27" s="3"/>
      <c r="M27" t="s">
        <v>67</v>
      </c>
    </row>
    <row r="28" spans="1:31" x14ac:dyDescent="0.25">
      <c r="A28">
        <f t="shared" si="18"/>
        <v>21</v>
      </c>
      <c r="B28" s="3">
        <f t="shared" ca="1" si="4"/>
        <v>62.374787220354996</v>
      </c>
      <c r="C28" s="3">
        <f t="shared" ca="1" si="0"/>
        <v>5.6885856528562684</v>
      </c>
      <c r="D28" s="3">
        <f t="shared" ca="1" si="19"/>
        <v>66.233650738315291</v>
      </c>
      <c r="E28" s="3">
        <f t="shared" ca="1" si="5"/>
        <v>0.62853669468870932</v>
      </c>
      <c r="F28" s="3">
        <f t="shared" ca="1" si="1"/>
        <v>2.5812095876961916</v>
      </c>
      <c r="G28" s="3">
        <f t="shared" ca="1" si="6"/>
        <v>68.814860326011484</v>
      </c>
      <c r="H28" s="3">
        <f t="shared" ca="1" si="2"/>
        <v>3.8588635179602946</v>
      </c>
      <c r="I28" s="3">
        <f t="shared" ca="1" si="20"/>
        <v>0</v>
      </c>
      <c r="J28" s="21">
        <f ca="1">COUNTIF(G$7:G27,"&gt;"&amp;B28)</f>
        <v>2</v>
      </c>
      <c r="K28" s="3"/>
    </row>
    <row r="29" spans="1:31" x14ac:dyDescent="0.25">
      <c r="A29">
        <f t="shared" si="18"/>
        <v>22</v>
      </c>
      <c r="B29" s="3">
        <f t="shared" ca="1" si="4"/>
        <v>68.063372873211264</v>
      </c>
      <c r="C29" s="3">
        <f t="shared" ca="1" si="0"/>
        <v>2.7178484482299252</v>
      </c>
      <c r="D29" s="3">
        <f t="shared" ca="1" si="19"/>
        <v>68.814860326011484</v>
      </c>
      <c r="E29" s="3">
        <f t="shared" ca="1" si="5"/>
        <v>0.26290500193411148</v>
      </c>
      <c r="F29" s="3">
        <f t="shared" ca="1" si="1"/>
        <v>1.5927656054304475</v>
      </c>
      <c r="G29" s="3">
        <f t="shared" ca="1" si="6"/>
        <v>70.407625931441927</v>
      </c>
      <c r="H29" s="3">
        <f t="shared" ca="1" si="2"/>
        <v>0.75148745280021956</v>
      </c>
      <c r="I29" s="3">
        <f t="shared" ca="1" si="20"/>
        <v>0</v>
      </c>
      <c r="J29" s="21">
        <f ca="1">COUNTIF(G$7:G28,"&gt;"&amp;B29)</f>
        <v>1</v>
      </c>
      <c r="K29" s="3"/>
    </row>
    <row r="30" spans="1:31" x14ac:dyDescent="0.25">
      <c r="A30">
        <f t="shared" si="18"/>
        <v>23</v>
      </c>
      <c r="B30" s="3">
        <f t="shared" ca="1" si="4"/>
        <v>70.781221321441194</v>
      </c>
      <c r="C30" s="3">
        <f t="shared" ca="1" si="0"/>
        <v>0.97545636654508461</v>
      </c>
      <c r="D30" s="3">
        <f t="shared" ca="1" si="19"/>
        <v>70.781221321441194</v>
      </c>
      <c r="E30" s="3">
        <f t="shared" ca="1" si="5"/>
        <v>0.20783073219612835</v>
      </c>
      <c r="F30" s="3">
        <f t="shared" ca="1" si="1"/>
        <v>1.467077191791109</v>
      </c>
      <c r="G30" s="3">
        <f t="shared" ca="1" si="6"/>
        <v>72.248298513232299</v>
      </c>
      <c r="H30" s="3">
        <f t="shared" ca="1" si="2"/>
        <v>0</v>
      </c>
      <c r="I30" s="3">
        <f t="shared" ca="1" si="20"/>
        <v>0.37359538999926656</v>
      </c>
      <c r="J30" s="21">
        <f ca="1">COUNTIF(G$7:G29,"&gt;"&amp;B30)</f>
        <v>0</v>
      </c>
      <c r="K30" s="3"/>
    </row>
    <row r="31" spans="1:31" x14ac:dyDescent="0.25">
      <c r="A31">
        <f t="shared" si="18"/>
        <v>24</v>
      </c>
      <c r="B31" s="3">
        <f t="shared" ca="1" si="4"/>
        <v>71.756677687986283</v>
      </c>
      <c r="C31" s="3">
        <f t="shared" ca="1" si="0"/>
        <v>5.0399628786065671</v>
      </c>
      <c r="D31" s="3">
        <f t="shared" ca="1" si="19"/>
        <v>72.248298513232299</v>
      </c>
      <c r="E31" s="3">
        <f t="shared" ca="1" si="5"/>
        <v>0.827373161915822</v>
      </c>
      <c r="F31" s="3">
        <f t="shared" ca="1" si="1"/>
        <v>3.3510995482365216</v>
      </c>
      <c r="G31" s="3">
        <f t="shared" ca="1" si="6"/>
        <v>75.599398061468818</v>
      </c>
      <c r="H31" s="3">
        <f t="shared" ca="1" si="2"/>
        <v>0.49162082524601658</v>
      </c>
      <c r="I31" s="3">
        <f t="shared" ca="1" si="20"/>
        <v>0</v>
      </c>
      <c r="J31" s="21">
        <f ca="1">COUNTIF(G$7:G30,"&gt;"&amp;B31)</f>
        <v>1</v>
      </c>
      <c r="K31" s="3"/>
    </row>
    <row r="32" spans="1:31" x14ac:dyDescent="0.25">
      <c r="A32">
        <f t="shared" si="18"/>
        <v>25</v>
      </c>
      <c r="B32" s="3">
        <f t="shared" ca="1" si="4"/>
        <v>76.796640566592856</v>
      </c>
      <c r="C32" s="3">
        <f t="shared" ca="1" si="0"/>
        <v>3.302192335199952</v>
      </c>
      <c r="D32" s="3">
        <f t="shared" ca="1" si="19"/>
        <v>76.796640566592856</v>
      </c>
      <c r="E32" s="3">
        <f t="shared" ca="1" si="5"/>
        <v>8.4931864287522973E-3</v>
      </c>
      <c r="F32" s="3">
        <f t="shared" ca="1" si="1"/>
        <v>0.69549766988224015</v>
      </c>
      <c r="G32" s="3">
        <f t="shared" ca="1" si="6"/>
        <v>77.4921382364751</v>
      </c>
      <c r="H32" s="3">
        <f t="shared" ca="1" si="2"/>
        <v>0</v>
      </c>
      <c r="I32" s="3">
        <f t="shared" ca="1" si="20"/>
        <v>1.1972425051240378</v>
      </c>
      <c r="J32" s="21">
        <f ca="1">COUNTIF(G$7:G31,"&gt;"&amp;B32)</f>
        <v>0</v>
      </c>
      <c r="K32" s="3"/>
    </row>
    <row r="33" spans="1:11" x14ac:dyDescent="0.25">
      <c r="A33">
        <f t="shared" si="18"/>
        <v>26</v>
      </c>
      <c r="B33" s="3">
        <f t="shared" ca="1" si="4"/>
        <v>80.098832901792804</v>
      </c>
      <c r="C33" s="3">
        <f t="shared" ca="1" si="0"/>
        <v>5.4487643855118435</v>
      </c>
      <c r="D33" s="3">
        <f t="shared" ca="1" si="19"/>
        <v>80.098832901792804</v>
      </c>
      <c r="E33" s="3">
        <f t="shared" ca="1" si="5"/>
        <v>0.37627441652213356</v>
      </c>
      <c r="F33" s="3">
        <f t="shared" ca="1" si="1"/>
        <v>1.8657252928665624</v>
      </c>
      <c r="G33" s="3">
        <f t="shared" ca="1" si="6"/>
        <v>81.964558194659361</v>
      </c>
      <c r="H33" s="3">
        <f t="shared" ca="1" si="2"/>
        <v>0</v>
      </c>
      <c r="I33" s="3">
        <f t="shared" ca="1" si="20"/>
        <v>2.6066946653177041</v>
      </c>
      <c r="J33" s="21">
        <f ca="1">COUNTIF(G$7:G32,"&gt;"&amp;B33)</f>
        <v>0</v>
      </c>
      <c r="K33" s="3"/>
    </row>
    <row r="34" spans="1:11" x14ac:dyDescent="0.25">
      <c r="A34">
        <f t="shared" si="18"/>
        <v>27</v>
      </c>
      <c r="B34" s="3">
        <f t="shared" ca="1" si="4"/>
        <v>85.547597287304654</v>
      </c>
      <c r="C34" s="3">
        <f t="shared" ca="1" si="0"/>
        <v>4.400872202396017</v>
      </c>
      <c r="D34" s="3">
        <f t="shared" ca="1" si="19"/>
        <v>85.547597287304654</v>
      </c>
      <c r="E34" s="3">
        <f t="shared" ca="1" si="5"/>
        <v>0.67345775785066564</v>
      </c>
      <c r="F34" s="3">
        <f t="shared" ca="1" si="1"/>
        <v>2.7321727768959083</v>
      </c>
      <c r="G34" s="3">
        <f t="shared" ca="1" si="6"/>
        <v>88.279770064200562</v>
      </c>
      <c r="H34" s="3">
        <f t="shared" ca="1" si="2"/>
        <v>0</v>
      </c>
      <c r="I34" s="3">
        <f t="shared" ca="1" si="20"/>
        <v>3.5830390926452935</v>
      </c>
      <c r="J34" s="21">
        <f ca="1">COUNTIF(G$7:G33,"&gt;"&amp;B34)</f>
        <v>0</v>
      </c>
      <c r="K34" s="3"/>
    </row>
    <row r="35" spans="1:11" x14ac:dyDescent="0.25">
      <c r="A35">
        <f t="shared" si="18"/>
        <v>28</v>
      </c>
      <c r="B35" s="3">
        <f t="shared" ca="1" si="4"/>
        <v>89.94846948970067</v>
      </c>
      <c r="C35" s="3">
        <f t="shared" ca="1" si="0"/>
        <v>5.9443380681668234</v>
      </c>
      <c r="D35" s="3">
        <f t="shared" ca="1" si="19"/>
        <v>89.94846948970067</v>
      </c>
      <c r="E35" s="3">
        <f t="shared" ca="1" si="5"/>
        <v>0.83394141210898809</v>
      </c>
      <c r="F35" s="3">
        <f t="shared" ca="1" si="1"/>
        <v>3.3827731268361148</v>
      </c>
      <c r="G35" s="3">
        <f t="shared" ca="1" si="6"/>
        <v>93.331242616536784</v>
      </c>
      <c r="H35" s="3">
        <f t="shared" ca="1" si="2"/>
        <v>0</v>
      </c>
      <c r="I35" s="3">
        <f t="shared" ca="1" si="20"/>
        <v>1.6686994255001082</v>
      </c>
      <c r="J35" s="21">
        <f ca="1">COUNTIF(G$7:G34,"&gt;"&amp;B35)</f>
        <v>0</v>
      </c>
      <c r="K35" s="3"/>
    </row>
    <row r="36" spans="1:11" x14ac:dyDescent="0.25">
      <c r="A36">
        <f t="shared" si="18"/>
        <v>29</v>
      </c>
      <c r="B36" s="3">
        <f t="shared" ca="1" si="4"/>
        <v>95.892807557867499</v>
      </c>
      <c r="C36" s="3">
        <f t="shared" ca="1" si="0"/>
        <v>4.3355758531729869</v>
      </c>
      <c r="D36" s="3">
        <f t="shared" ca="1" si="19"/>
        <v>95.892807557867499</v>
      </c>
      <c r="E36" s="3">
        <f t="shared" ca="1" si="5"/>
        <v>0.45140666466570833</v>
      </c>
      <c r="F36" s="3">
        <f t="shared" ca="1" si="1"/>
        <v>2.0605536181935395</v>
      </c>
      <c r="G36" s="3">
        <f t="shared" ca="1" si="6"/>
        <v>97.953361176061037</v>
      </c>
      <c r="H36" s="3">
        <f t="shared" ca="1" si="2"/>
        <v>0</v>
      </c>
      <c r="I36" s="3">
        <f t="shared" ca="1" si="20"/>
        <v>2.5615649413307153</v>
      </c>
      <c r="J36" s="21">
        <f ca="1">COUNTIF(G$7:G35,"&gt;"&amp;B36)</f>
        <v>0</v>
      </c>
      <c r="K36" s="3"/>
    </row>
    <row r="37" spans="1:11" x14ac:dyDescent="0.25">
      <c r="A37">
        <f t="shared" si="18"/>
        <v>30</v>
      </c>
      <c r="B37" s="3">
        <f t="shared" ca="1" si="4"/>
        <v>100.22838341104048</v>
      </c>
      <c r="C37" s="3">
        <f t="shared" ca="1" si="0"/>
        <v>1.4053115747799236</v>
      </c>
      <c r="D37" s="3">
        <f t="shared" ca="1" si="19"/>
        <v>100.22838341104048</v>
      </c>
      <c r="E37" s="3">
        <f t="shared" ca="1" si="5"/>
        <v>0.12150428197947738</v>
      </c>
      <c r="F37" s="3">
        <f t="shared" ca="1" si="1"/>
        <v>1.2394384821657907</v>
      </c>
      <c r="G37" s="3">
        <f t="shared" ca="1" si="6"/>
        <v>101.46782189320628</v>
      </c>
      <c r="H37" s="3">
        <f t="shared" ca="1" si="2"/>
        <v>0</v>
      </c>
      <c r="I37" s="3">
        <f t="shared" ca="1" si="20"/>
        <v>2.2750222349794456</v>
      </c>
      <c r="J37" s="21">
        <f ca="1">COUNTIF(G$7:G36,"&gt;"&amp;B37)</f>
        <v>0</v>
      </c>
      <c r="K37" s="3"/>
    </row>
    <row r="38" spans="1:11" x14ac:dyDescent="0.25">
      <c r="A38">
        <f t="shared" si="18"/>
        <v>31</v>
      </c>
      <c r="B38" s="3">
        <f t="shared" ca="1" si="4"/>
        <v>101.63369498582041</v>
      </c>
      <c r="C38" s="3">
        <f t="shared" ca="1" si="0"/>
        <v>4.896329591376575</v>
      </c>
      <c r="D38" s="3">
        <f t="shared" ca="1" si="19"/>
        <v>101.63369498582041</v>
      </c>
      <c r="E38" s="3">
        <f t="shared" ca="1" si="5"/>
        <v>0.50400484866712914</v>
      </c>
      <c r="F38" s="3">
        <f t="shared" ca="1" si="1"/>
        <v>2.2050181336021666</v>
      </c>
      <c r="G38" s="3">
        <f t="shared" ca="1" si="6"/>
        <v>103.83871311942258</v>
      </c>
      <c r="H38" s="3">
        <f t="shared" ca="1" si="2"/>
        <v>0</v>
      </c>
      <c r="I38" s="3">
        <f t="shared" ca="1" si="20"/>
        <v>0.16587309261413452</v>
      </c>
      <c r="J38" s="21">
        <f ca="1">COUNTIF(G$7:G37,"&gt;"&amp;B38)</f>
        <v>0</v>
      </c>
      <c r="K38" s="3"/>
    </row>
    <row r="39" spans="1:11" x14ac:dyDescent="0.25">
      <c r="A39">
        <f t="shared" si="18"/>
        <v>32</v>
      </c>
      <c r="B39" s="3">
        <f t="shared" ca="1" si="4"/>
        <v>106.53002457719698</v>
      </c>
      <c r="C39" s="3">
        <f t="shared" ca="1" si="0"/>
        <v>5.6114753294894406</v>
      </c>
      <c r="D39" s="3">
        <f t="shared" ca="1" si="19"/>
        <v>106.53002457719698</v>
      </c>
      <c r="E39" s="3">
        <f t="shared" ca="1" si="5"/>
        <v>0.53525488965659318</v>
      </c>
      <c r="F39" s="3">
        <f t="shared" ca="1" si="1"/>
        <v>2.2944990319889631</v>
      </c>
      <c r="G39" s="3">
        <f t="shared" ca="1" si="6"/>
        <v>108.82452360918595</v>
      </c>
      <c r="H39" s="3">
        <f t="shared" ca="1" si="2"/>
        <v>0</v>
      </c>
      <c r="I39" s="3">
        <f t="shared" ca="1" si="20"/>
        <v>2.6913114577744039</v>
      </c>
      <c r="J39" s="21">
        <f ca="1">COUNTIF(G$7:G38,"&gt;"&amp;B39)</f>
        <v>0</v>
      </c>
      <c r="K39" s="3"/>
    </row>
    <row r="40" spans="1:11" x14ac:dyDescent="0.25">
      <c r="A40">
        <f t="shared" si="18"/>
        <v>33</v>
      </c>
      <c r="B40" s="3">
        <f t="shared" ca="1" si="4"/>
        <v>112.14149990668642</v>
      </c>
      <c r="C40" s="3">
        <f t="shared" ca="1" si="0"/>
        <v>3.6771136194024359</v>
      </c>
      <c r="D40" s="3">
        <f t="shared" ca="1" si="19"/>
        <v>112.14149990668642</v>
      </c>
      <c r="E40" s="3">
        <f t="shared" ca="1" si="5"/>
        <v>5.9002034040411822E-5</v>
      </c>
      <c r="F40" s="3">
        <f t="shared" ca="1" si="1"/>
        <v>0.51629445160727583</v>
      </c>
      <c r="G40" s="3">
        <f t="shared" ca="1" si="6"/>
        <v>112.6577943582937</v>
      </c>
      <c r="H40" s="3">
        <f t="shared" ca="1" si="2"/>
        <v>0</v>
      </c>
      <c r="I40" s="3">
        <f t="shared" ca="1" si="20"/>
        <v>3.3169762975004744</v>
      </c>
      <c r="J40" s="21">
        <f ca="1">COUNTIF(G$7:G39,"&gt;"&amp;B40)</f>
        <v>0</v>
      </c>
      <c r="K40" s="3"/>
    </row>
    <row r="41" spans="1:11" x14ac:dyDescent="0.25">
      <c r="A41">
        <f t="shared" si="18"/>
        <v>34</v>
      </c>
      <c r="B41" s="3">
        <f t="shared" ca="1" si="4"/>
        <v>115.81861352608885</v>
      </c>
      <c r="C41" s="3">
        <f t="shared" ca="1" si="0"/>
        <v>4.0700425096977613</v>
      </c>
      <c r="D41" s="3">
        <f t="shared" ca="1" si="19"/>
        <v>115.81861352608885</v>
      </c>
      <c r="E41" s="3">
        <f t="shared" ca="1" si="5"/>
        <v>0.34968172558130317</v>
      </c>
      <c r="F41" s="3">
        <f t="shared" ca="1" si="1"/>
        <v>1.7996073956318304</v>
      </c>
      <c r="G41" s="3">
        <f t="shared" ca="1" si="6"/>
        <v>117.61822092172068</v>
      </c>
      <c r="H41" s="3">
        <f t="shared" ca="1" si="2"/>
        <v>0</v>
      </c>
      <c r="I41" s="3">
        <f t="shared" ca="1" si="20"/>
        <v>3.1608191677951538</v>
      </c>
      <c r="J41" s="21">
        <f ca="1">COUNTIF(G$7:G40,"&gt;"&amp;B41)</f>
        <v>0</v>
      </c>
      <c r="K41" s="3"/>
    </row>
    <row r="42" spans="1:11" x14ac:dyDescent="0.25">
      <c r="A42">
        <f t="shared" si="18"/>
        <v>35</v>
      </c>
      <c r="B42" s="3">
        <f t="shared" ca="1" si="4"/>
        <v>119.88865603578661</v>
      </c>
      <c r="C42" s="3">
        <f t="shared" ca="1" si="0"/>
        <v>2.142890024630475</v>
      </c>
      <c r="D42" s="3">
        <f t="shared" ca="1" si="19"/>
        <v>119.88865603578661</v>
      </c>
      <c r="E42" s="3">
        <f t="shared" ca="1" si="5"/>
        <v>0.26738024047199027</v>
      </c>
      <c r="F42" s="3">
        <f t="shared" ca="1" si="1"/>
        <v>1.6031247870187881</v>
      </c>
      <c r="G42" s="3">
        <f t="shared" ca="1" si="6"/>
        <v>121.4917808228054</v>
      </c>
      <c r="H42" s="3">
        <f t="shared" ca="1" si="2"/>
        <v>0</v>
      </c>
      <c r="I42" s="3">
        <f t="shared" ca="1" si="20"/>
        <v>2.2704351140659327</v>
      </c>
      <c r="J42" s="21">
        <f ca="1">COUNTIF(G$7:G41,"&gt;"&amp;B42)</f>
        <v>0</v>
      </c>
      <c r="K42" s="3"/>
    </row>
    <row r="43" spans="1:11" x14ac:dyDescent="0.25">
      <c r="A43">
        <f t="shared" si="18"/>
        <v>36</v>
      </c>
      <c r="B43" s="3">
        <f t="shared" ca="1" si="4"/>
        <v>122.03154606041709</v>
      </c>
      <c r="C43" s="3">
        <f t="shared" ca="1" si="0"/>
        <v>3.8373542368723461</v>
      </c>
      <c r="D43" s="3">
        <f t="shared" ca="1" si="19"/>
        <v>122.03154606041709</v>
      </c>
      <c r="E43" s="3">
        <f t="shared" ca="1" si="5"/>
        <v>0.75149529757813138</v>
      </c>
      <c r="F43" s="3">
        <f t="shared" ca="1" si="1"/>
        <v>3.0216296951418746</v>
      </c>
      <c r="G43" s="3">
        <f t="shared" ca="1" si="6"/>
        <v>125.05317575555895</v>
      </c>
      <c r="H43" s="3">
        <f t="shared" ca="1" si="2"/>
        <v>0</v>
      </c>
      <c r="I43" s="3">
        <f t="shared" ca="1" si="20"/>
        <v>0.53976523761168949</v>
      </c>
      <c r="J43" s="21">
        <f ca="1">COUNTIF(G$7:G42,"&gt;"&amp;B43)</f>
        <v>0</v>
      </c>
      <c r="K43" s="3"/>
    </row>
    <row r="44" spans="1:11" x14ac:dyDescent="0.25">
      <c r="A44">
        <f t="shared" si="18"/>
        <v>37</v>
      </c>
      <c r="B44" s="3">
        <f t="shared" ca="1" si="4"/>
        <v>125.86890029728943</v>
      </c>
      <c r="C44" s="3">
        <f t="shared" ca="1" si="0"/>
        <v>3.4971352926696762</v>
      </c>
      <c r="D44" s="3">
        <f t="shared" ca="1" si="19"/>
        <v>125.86890029728943</v>
      </c>
      <c r="E44" s="3">
        <f t="shared" ca="1" si="5"/>
        <v>0.77881690357872069</v>
      </c>
      <c r="F44" s="3">
        <f t="shared" ca="1" si="1"/>
        <v>3.1335504912708867</v>
      </c>
      <c r="G44" s="3">
        <f t="shared" ca="1" si="6"/>
        <v>129.00245078856031</v>
      </c>
      <c r="H44" s="3">
        <f t="shared" ca="1" si="2"/>
        <v>0</v>
      </c>
      <c r="I44" s="3">
        <f t="shared" ca="1" si="20"/>
        <v>0.81572454173047504</v>
      </c>
      <c r="J44" s="21">
        <f ca="1">COUNTIF(G$7:G43,"&gt;"&amp;B44)</f>
        <v>0</v>
      </c>
      <c r="K44" s="3"/>
    </row>
    <row r="45" spans="1:11" x14ac:dyDescent="0.25">
      <c r="A45">
        <f t="shared" si="18"/>
        <v>38</v>
      </c>
      <c r="B45" s="3">
        <f t="shared" ca="1" si="4"/>
        <v>129.3660355899591</v>
      </c>
      <c r="C45" s="3">
        <f t="shared" ca="1" si="0"/>
        <v>5.8207745805557209E-2</v>
      </c>
      <c r="D45" s="3">
        <f t="shared" ca="1" si="19"/>
        <v>129.3660355899591</v>
      </c>
      <c r="E45" s="3">
        <f t="shared" ca="1" si="5"/>
        <v>8.6515627669781714E-2</v>
      </c>
      <c r="F45" s="3">
        <f t="shared" ca="1" si="1"/>
        <v>1.1239553866375527</v>
      </c>
      <c r="G45" s="3">
        <f t="shared" ca="1" si="6"/>
        <v>130.48999097659666</v>
      </c>
      <c r="H45" s="3">
        <f t="shared" ca="1" si="2"/>
        <v>0</v>
      </c>
      <c r="I45" s="3">
        <f t="shared" ca="1" si="20"/>
        <v>0.36358480139878679</v>
      </c>
      <c r="J45" s="21">
        <f ca="1">COUNTIF(G$7:G44,"&gt;"&amp;B45)</f>
        <v>0</v>
      </c>
      <c r="K45" s="3"/>
    </row>
    <row r="46" spans="1:11" x14ac:dyDescent="0.25">
      <c r="A46">
        <f t="shared" si="18"/>
        <v>39</v>
      </c>
      <c r="B46" s="3">
        <f t="shared" ca="1" si="4"/>
        <v>129.42424333576466</v>
      </c>
      <c r="C46" s="3">
        <f t="shared" ca="1" si="0"/>
        <v>5.5940611376794926</v>
      </c>
      <c r="D46" s="3">
        <f t="shared" ca="1" si="19"/>
        <v>130.48999097659666</v>
      </c>
      <c r="E46" s="3">
        <f t="shared" ca="1" si="5"/>
        <v>8.7860077986862128E-3</v>
      </c>
      <c r="F46" s="3">
        <f t="shared" ca="1" si="1"/>
        <v>0.69883921920508529</v>
      </c>
      <c r="G46" s="3">
        <f t="shared" ca="1" si="6"/>
        <v>131.18883019580176</v>
      </c>
      <c r="H46" s="3">
        <f t="shared" ca="1" si="2"/>
        <v>1.0657476408320008</v>
      </c>
      <c r="I46" s="3">
        <f t="shared" ca="1" si="20"/>
        <v>0</v>
      </c>
      <c r="J46" s="21">
        <f ca="1">COUNTIF(G$7:G45,"&gt;"&amp;B46)</f>
        <v>1</v>
      </c>
      <c r="K46" s="3"/>
    </row>
    <row r="47" spans="1:11" x14ac:dyDescent="0.25">
      <c r="A47">
        <f t="shared" si="18"/>
        <v>40</v>
      </c>
      <c r="B47" s="3">
        <f t="shared" ca="1" si="4"/>
        <v>135.01830447344415</v>
      </c>
      <c r="C47" s="3">
        <f t="shared" ca="1" si="0"/>
        <v>4.109317808924013</v>
      </c>
      <c r="D47" s="3">
        <f t="shared" ca="1" si="19"/>
        <v>135.01830447344415</v>
      </c>
      <c r="E47" s="3">
        <f t="shared" ca="1" si="5"/>
        <v>0.96596559541878801</v>
      </c>
      <c r="F47" s="3">
        <f t="shared" ca="1" si="1"/>
        <v>4.2678511953474976</v>
      </c>
      <c r="G47" s="3">
        <f t="shared" ca="1" si="6"/>
        <v>139.28615566879165</v>
      </c>
      <c r="H47" s="3">
        <f t="shared" ca="1" si="2"/>
        <v>0</v>
      </c>
      <c r="I47" s="3">
        <f t="shared" ca="1" si="20"/>
        <v>3.8294742776423902</v>
      </c>
      <c r="J47" s="21">
        <f ca="1">COUNTIF(G$7:G46,"&gt;"&amp;B47)</f>
        <v>0</v>
      </c>
      <c r="K47" s="3"/>
    </row>
    <row r="48" spans="1:11" x14ac:dyDescent="0.25">
      <c r="A48">
        <f t="shared" si="18"/>
        <v>41</v>
      </c>
      <c r="B48" s="3">
        <f t="shared" ca="1" si="4"/>
        <v>139.12762228236815</v>
      </c>
      <c r="C48" s="3">
        <f t="shared" ca="1" si="0"/>
        <v>2.8235614466960293</v>
      </c>
      <c r="D48" s="3">
        <f t="shared" ca="1" si="19"/>
        <v>139.28615566879165</v>
      </c>
      <c r="E48" s="3">
        <f t="shared" ca="1" si="5"/>
        <v>0.32722427230684148</v>
      </c>
      <c r="F48" s="3">
        <f t="shared" ca="1" si="1"/>
        <v>1.7448167929950169</v>
      </c>
      <c r="G48" s="3">
        <f t="shared" ca="1" si="6"/>
        <v>141.03097246178666</v>
      </c>
      <c r="H48" s="3">
        <f t="shared" ca="1" si="2"/>
        <v>0.15853338642349968</v>
      </c>
      <c r="I48" s="3">
        <f t="shared" ca="1" si="20"/>
        <v>0</v>
      </c>
      <c r="J48" s="21">
        <f ca="1">COUNTIF(G$7:G47,"&gt;"&amp;B48)</f>
        <v>1</v>
      </c>
      <c r="K48" s="3"/>
    </row>
    <row r="49" spans="1:11" x14ac:dyDescent="0.25">
      <c r="A49">
        <f t="shared" si="18"/>
        <v>42</v>
      </c>
      <c r="B49" s="3">
        <f t="shared" ca="1" si="4"/>
        <v>141.95118372906418</v>
      </c>
      <c r="C49" s="3">
        <f t="shared" ca="1" si="0"/>
        <v>3.106084559131169</v>
      </c>
      <c r="D49" s="3">
        <f t="shared" ca="1" si="19"/>
        <v>141.95118372906418</v>
      </c>
      <c r="E49" s="3">
        <f t="shared" ca="1" si="5"/>
        <v>0.27260973312608516</v>
      </c>
      <c r="F49" s="3">
        <f t="shared" ca="1" si="1"/>
        <v>1.6152700693756734</v>
      </c>
      <c r="G49" s="3">
        <f t="shared" ca="1" si="6"/>
        <v>143.56645379843985</v>
      </c>
      <c r="H49" s="3">
        <f t="shared" ca="1" si="2"/>
        <v>0</v>
      </c>
      <c r="I49" s="3">
        <f t="shared" ca="1" si="20"/>
        <v>0.92021126727752289</v>
      </c>
      <c r="J49" s="21">
        <f ca="1">COUNTIF(G$7:G48,"&gt;"&amp;B49)</f>
        <v>0</v>
      </c>
      <c r="K49" s="3"/>
    </row>
    <row r="50" spans="1:11" x14ac:dyDescent="0.25">
      <c r="A50">
        <f t="shared" si="18"/>
        <v>43</v>
      </c>
      <c r="B50" s="3">
        <f t="shared" ca="1" si="4"/>
        <v>145.05726828819536</v>
      </c>
      <c r="C50" s="3">
        <f t="shared" ca="1" si="0"/>
        <v>3.9145361466175546</v>
      </c>
      <c r="D50" s="3">
        <f t="shared" ca="1" si="19"/>
        <v>145.05726828819536</v>
      </c>
      <c r="E50" s="3">
        <f t="shared" ca="1" si="5"/>
        <v>0.95090546562691891</v>
      </c>
      <c r="F50" s="3">
        <f t="shared" ca="1" si="1"/>
        <v>4.1206599540700841</v>
      </c>
      <c r="G50" s="3">
        <f t="shared" ca="1" si="6"/>
        <v>149.17792824226544</v>
      </c>
      <c r="H50" s="3">
        <f t="shared" ca="1" si="2"/>
        <v>0</v>
      </c>
      <c r="I50" s="3">
        <f t="shared" ca="1" si="20"/>
        <v>1.4908144897555076</v>
      </c>
      <c r="J50" s="21">
        <f ca="1">COUNTIF(G$7:G49,"&gt;"&amp;B50)</f>
        <v>0</v>
      </c>
      <c r="K50" s="3"/>
    </row>
    <row r="51" spans="1:11" x14ac:dyDescent="0.25">
      <c r="A51">
        <f t="shared" si="18"/>
        <v>44</v>
      </c>
      <c r="B51" s="3">
        <f t="shared" ca="1" si="4"/>
        <v>148.97180443481292</v>
      </c>
      <c r="C51" s="3">
        <f t="shared" ca="1" si="0"/>
        <v>2.8309178785820865</v>
      </c>
      <c r="D51" s="3">
        <f t="shared" ca="1" si="19"/>
        <v>149.17792824226544</v>
      </c>
      <c r="E51" s="3">
        <f t="shared" ca="1" si="5"/>
        <v>0.44734034728468841</v>
      </c>
      <c r="F51" s="3">
        <f t="shared" ca="1" si="1"/>
        <v>2.0496797580150461</v>
      </c>
      <c r="G51" s="3">
        <f t="shared" ca="1" si="6"/>
        <v>151.2276080002805</v>
      </c>
      <c r="H51" s="3">
        <f t="shared" ca="1" si="2"/>
        <v>0.20612380745251357</v>
      </c>
      <c r="I51" s="3">
        <f t="shared" ca="1" si="20"/>
        <v>0</v>
      </c>
      <c r="J51" s="21">
        <f ca="1">COUNTIF(G$7:G50,"&gt;"&amp;B51)</f>
        <v>1</v>
      </c>
      <c r="K51" s="3"/>
    </row>
    <row r="52" spans="1:11" x14ac:dyDescent="0.25">
      <c r="A52">
        <f t="shared" si="18"/>
        <v>45</v>
      </c>
      <c r="B52" s="3">
        <f t="shared" ca="1" si="4"/>
        <v>151.80272231339501</v>
      </c>
      <c r="C52" s="3">
        <f t="shared" ca="1" si="0"/>
        <v>2.1312446787849648</v>
      </c>
      <c r="D52" s="3">
        <f t="shared" ca="1" si="19"/>
        <v>151.80272231339501</v>
      </c>
      <c r="E52" s="3">
        <f t="shared" ca="1" si="5"/>
        <v>0.95070883589905875</v>
      </c>
      <c r="F52" s="3">
        <f t="shared" ca="1" si="1"/>
        <v>4.1189007805077651</v>
      </c>
      <c r="G52" s="3">
        <f t="shared" ca="1" si="6"/>
        <v>155.92162309390278</v>
      </c>
      <c r="H52" s="3">
        <f t="shared" ca="1" si="2"/>
        <v>0</v>
      </c>
      <c r="I52" s="3">
        <f t="shared" ca="1" si="20"/>
        <v>0.57511431311451133</v>
      </c>
      <c r="J52" s="21">
        <f ca="1">COUNTIF(G$7:G51,"&gt;"&amp;B52)</f>
        <v>0</v>
      </c>
      <c r="K52" s="3"/>
    </row>
    <row r="53" spans="1:11" x14ac:dyDescent="0.25">
      <c r="A53">
        <f t="shared" si="18"/>
        <v>46</v>
      </c>
      <c r="B53" s="3">
        <f t="shared" ca="1" si="4"/>
        <v>153.93396699217996</v>
      </c>
      <c r="C53" s="3">
        <f t="shared" ca="1" si="0"/>
        <v>5.0932213978482155</v>
      </c>
      <c r="D53" s="3">
        <f t="shared" ca="1" si="19"/>
        <v>155.92162309390278</v>
      </c>
      <c r="E53" s="3">
        <f t="shared" ca="1" si="5"/>
        <v>0.49625928670612163</v>
      </c>
      <c r="F53" s="3">
        <f t="shared" ca="1" si="1"/>
        <v>2.183279169960469</v>
      </c>
      <c r="G53" s="3">
        <f t="shared" ca="1" si="6"/>
        <v>158.10490226386324</v>
      </c>
      <c r="H53" s="3">
        <f t="shared" ca="1" si="2"/>
        <v>1.9876561017228198</v>
      </c>
      <c r="I53" s="3">
        <f t="shared" ca="1" si="20"/>
        <v>0</v>
      </c>
      <c r="J53" s="21">
        <f ca="1">COUNTIF(G$7:G52,"&gt;"&amp;B53)</f>
        <v>1</v>
      </c>
      <c r="K53" s="3"/>
    </row>
    <row r="54" spans="1:11" x14ac:dyDescent="0.25">
      <c r="A54">
        <f t="shared" si="18"/>
        <v>47</v>
      </c>
      <c r="B54" s="3">
        <f t="shared" ca="1" si="4"/>
        <v>159.02718839002819</v>
      </c>
      <c r="C54" s="3">
        <f t="shared" ca="1" si="0"/>
        <v>3.6306185812864946</v>
      </c>
      <c r="D54" s="3">
        <f t="shared" ca="1" si="19"/>
        <v>159.02718839002819</v>
      </c>
      <c r="E54" s="3">
        <f t="shared" ca="1" si="5"/>
        <v>5.1157088233771186E-2</v>
      </c>
      <c r="F54" s="3">
        <f t="shared" ca="1" si="1"/>
        <v>0.97979880893137938</v>
      </c>
      <c r="G54" s="3">
        <f t="shared" ca="1" si="6"/>
        <v>160.00698719895956</v>
      </c>
      <c r="H54" s="3">
        <f t="shared" ca="1" si="2"/>
        <v>0</v>
      </c>
      <c r="I54" s="3">
        <f t="shared" ca="1" si="20"/>
        <v>0.92228612616494843</v>
      </c>
      <c r="J54" s="21">
        <f ca="1">COUNTIF(G$7:G53,"&gt;"&amp;B54)</f>
        <v>0</v>
      </c>
      <c r="K54" s="3"/>
    </row>
    <row r="55" spans="1:11" x14ac:dyDescent="0.25">
      <c r="A55">
        <f t="shared" si="18"/>
        <v>48</v>
      </c>
      <c r="B55" s="3">
        <f t="shared" ca="1" si="4"/>
        <v>162.65780697131467</v>
      </c>
      <c r="C55" s="3">
        <f t="shared" ca="1" si="0"/>
        <v>5.2504664657994891</v>
      </c>
      <c r="D55" s="3">
        <f t="shared" ca="1" si="19"/>
        <v>162.65780697131467</v>
      </c>
      <c r="E55" s="3">
        <f t="shared" ca="1" si="5"/>
        <v>0.44469685446230078</v>
      </c>
      <c r="F55" s="3">
        <f t="shared" ca="1" si="1"/>
        <v>2.042632159805148</v>
      </c>
      <c r="G55" s="3">
        <f t="shared" ca="1" si="6"/>
        <v>164.70043913111982</v>
      </c>
      <c r="H55" s="3">
        <f t="shared" ca="1" si="2"/>
        <v>0</v>
      </c>
      <c r="I55" s="3">
        <f t="shared" ca="1" si="20"/>
        <v>2.6508197723551064</v>
      </c>
      <c r="J55" s="21">
        <f ca="1">COUNTIF(G$7:G54,"&gt;"&amp;B55)</f>
        <v>0</v>
      </c>
      <c r="K55" s="3"/>
    </row>
    <row r="56" spans="1:11" x14ac:dyDescent="0.25">
      <c r="A56">
        <f t="shared" si="18"/>
        <v>49</v>
      </c>
      <c r="B56" s="3">
        <f t="shared" ca="1" si="4"/>
        <v>167.90827343711416</v>
      </c>
      <c r="C56" s="3">
        <f t="shared" ca="1" si="0"/>
        <v>3.8393882342573535</v>
      </c>
      <c r="D56" s="3">
        <f t="shared" ca="1" si="19"/>
        <v>167.90827343711416</v>
      </c>
      <c r="E56" s="3">
        <f t="shared" ca="1" si="5"/>
        <v>0.21811809039159169</v>
      </c>
      <c r="F56" s="3">
        <f t="shared" ca="1" si="1"/>
        <v>1.4907226689453323</v>
      </c>
      <c r="G56" s="3">
        <f t="shared" ca="1" si="6"/>
        <v>169.39899610605949</v>
      </c>
      <c r="H56" s="3">
        <f t="shared" ca="1" si="2"/>
        <v>0</v>
      </c>
      <c r="I56" s="3">
        <f t="shared" ca="1" si="20"/>
        <v>3.2078343059943393</v>
      </c>
      <c r="J56" s="21">
        <f ca="1">COUNTIF(G$7:G55,"&gt;"&amp;B56)</f>
        <v>0</v>
      </c>
      <c r="K56" s="3"/>
    </row>
    <row r="57" spans="1:11" x14ac:dyDescent="0.25">
      <c r="A57">
        <f t="shared" si="18"/>
        <v>50</v>
      </c>
      <c r="B57" s="3">
        <f t="shared" ca="1" si="4"/>
        <v>171.7476616713715</v>
      </c>
      <c r="C57" s="3">
        <f t="shared" ca="1" si="0"/>
        <v>3.4849930930323509</v>
      </c>
      <c r="D57" s="3">
        <f t="shared" ca="1" si="19"/>
        <v>171.7476616713715</v>
      </c>
      <c r="E57" s="3">
        <f t="shared" ca="1" si="5"/>
        <v>9.7446569973146602E-2</v>
      </c>
      <c r="F57" s="3">
        <f t="shared" ca="1" si="1"/>
        <v>1.1622005473262309</v>
      </c>
      <c r="G57" s="3">
        <f t="shared" ca="1" si="6"/>
        <v>172.90986221869773</v>
      </c>
      <c r="H57" s="3">
        <f t="shared" ca="1" si="2"/>
        <v>0</v>
      </c>
      <c r="I57" s="3">
        <f t="shared" ca="1" si="20"/>
        <v>2.3486655653120181</v>
      </c>
      <c r="J57" s="21">
        <f ca="1">COUNTIF(G$7:G56,"&gt;"&amp;B57)</f>
        <v>0</v>
      </c>
      <c r="K57" s="3"/>
    </row>
    <row r="58" spans="1:11" x14ac:dyDescent="0.25">
      <c r="A58">
        <f t="shared" si="18"/>
        <v>51</v>
      </c>
      <c r="B58" s="3">
        <f t="shared" ca="1" si="4"/>
        <v>175.23265476440386</v>
      </c>
      <c r="C58" s="3">
        <f t="shared" ca="1" si="0"/>
        <v>2.5947907113385713</v>
      </c>
      <c r="D58" s="3">
        <f t="shared" ca="1" si="19"/>
        <v>175.23265476440386</v>
      </c>
      <c r="E58" s="3">
        <f t="shared" ca="1" si="5"/>
        <v>3.9882081214576814E-2</v>
      </c>
      <c r="F58" s="3">
        <f t="shared" ca="1" si="1"/>
        <v>0.92363824835063668</v>
      </c>
      <c r="G58" s="3">
        <f t="shared" ca="1" si="6"/>
        <v>176.1562930127545</v>
      </c>
      <c r="H58" s="3">
        <f t="shared" ca="1" si="2"/>
        <v>0</v>
      </c>
      <c r="I58" s="3">
        <f t="shared" ca="1" si="20"/>
        <v>2.322792545706136</v>
      </c>
      <c r="J58" s="21">
        <f ca="1">COUNTIF(G$7:G57,"&gt;"&amp;B58)</f>
        <v>0</v>
      </c>
      <c r="K58" s="3"/>
    </row>
    <row r="59" spans="1:11" x14ac:dyDescent="0.25">
      <c r="A59">
        <f t="shared" si="18"/>
        <v>52</v>
      </c>
      <c r="B59" s="3">
        <f t="shared" ca="1" si="4"/>
        <v>177.82744547574242</v>
      </c>
      <c r="C59" s="3">
        <f t="shared" ca="1" si="0"/>
        <v>3.7799800794196874</v>
      </c>
      <c r="D59" s="3">
        <f t="shared" ca="1" si="19"/>
        <v>177.82744547574242</v>
      </c>
      <c r="E59" s="3">
        <f t="shared" ca="1" si="5"/>
        <v>0.91101704527008198</v>
      </c>
      <c r="F59" s="3">
        <f t="shared" ca="1" si="1"/>
        <v>3.8161581452760638</v>
      </c>
      <c r="G59" s="3">
        <f t="shared" ca="1" si="6"/>
        <v>181.64360362101849</v>
      </c>
      <c r="H59" s="3">
        <f t="shared" ca="1" si="2"/>
        <v>0</v>
      </c>
      <c r="I59" s="3">
        <f t="shared" ca="1" si="20"/>
        <v>1.6711524629879193</v>
      </c>
      <c r="J59" s="21">
        <f ca="1">COUNTIF(G$7:G58,"&gt;"&amp;B59)</f>
        <v>0</v>
      </c>
      <c r="K59" s="3"/>
    </row>
    <row r="60" spans="1:11" x14ac:dyDescent="0.25">
      <c r="A60">
        <f t="shared" si="18"/>
        <v>53</v>
      </c>
      <c r="B60" s="3">
        <f t="shared" ca="1" si="4"/>
        <v>181.60742555516211</v>
      </c>
      <c r="C60" s="3">
        <f t="shared" ca="1" si="0"/>
        <v>2.1721555270424071</v>
      </c>
      <c r="D60" s="3">
        <f t="shared" ca="1" si="19"/>
        <v>181.64360362101849</v>
      </c>
      <c r="E60" s="3">
        <f t="shared" ca="1" si="5"/>
        <v>0.35782503416054146</v>
      </c>
      <c r="F60" s="3">
        <f t="shared" ca="1" si="1"/>
        <v>1.8197082347728735</v>
      </c>
      <c r="G60" s="3">
        <f t="shared" ca="1" si="6"/>
        <v>183.46331185579135</v>
      </c>
      <c r="H60" s="3">
        <f t="shared" ca="1" si="2"/>
        <v>3.6178065856375952E-2</v>
      </c>
      <c r="I60" s="3">
        <f t="shared" ca="1" si="20"/>
        <v>0</v>
      </c>
      <c r="J60" s="21">
        <f ca="1">COUNTIF(G$7:G59,"&gt;"&amp;B60)</f>
        <v>1</v>
      </c>
      <c r="K60" s="3"/>
    </row>
    <row r="61" spans="1:11" x14ac:dyDescent="0.25">
      <c r="A61">
        <f t="shared" si="18"/>
        <v>54</v>
      </c>
      <c r="B61" s="3">
        <f t="shared" ca="1" si="4"/>
        <v>183.77958108220452</v>
      </c>
      <c r="C61" s="3">
        <f t="shared" ca="1" si="0"/>
        <v>1.987773136710602</v>
      </c>
      <c r="D61" s="3">
        <f t="shared" ca="1" si="19"/>
        <v>183.77958108220452</v>
      </c>
      <c r="E61" s="3">
        <f t="shared" ca="1" si="5"/>
        <v>0.22940209144536539</v>
      </c>
      <c r="F61" s="3">
        <f t="shared" ca="1" si="1"/>
        <v>1.5161921609056139</v>
      </c>
      <c r="G61" s="3">
        <f t="shared" ca="1" si="6"/>
        <v>185.29577324311012</v>
      </c>
      <c r="H61" s="3">
        <f t="shared" ca="1" si="2"/>
        <v>0</v>
      </c>
      <c r="I61" s="3">
        <f t="shared" ca="1" si="20"/>
        <v>0.31626922641316924</v>
      </c>
      <c r="J61" s="21">
        <f ca="1">COUNTIF(G$7:G60,"&gt;"&amp;B61)</f>
        <v>0</v>
      </c>
      <c r="K61" s="3"/>
    </row>
    <row r="62" spans="1:11" x14ac:dyDescent="0.25">
      <c r="A62">
        <f t="shared" si="18"/>
        <v>55</v>
      </c>
      <c r="B62" s="3">
        <f t="shared" ca="1" si="4"/>
        <v>185.76735421891513</v>
      </c>
      <c r="C62" s="3">
        <f t="shared" ca="1" si="0"/>
        <v>3.3527832299372369</v>
      </c>
      <c r="D62" s="3">
        <f t="shared" ca="1" si="19"/>
        <v>185.76735421891513</v>
      </c>
      <c r="E62" s="3">
        <f t="shared" ca="1" si="5"/>
        <v>4.4243682811056839E-2</v>
      </c>
      <c r="F62" s="3">
        <f t="shared" ca="1" si="1"/>
        <v>0.9462023897848999</v>
      </c>
      <c r="G62" s="3">
        <f t="shared" ca="1" si="6"/>
        <v>186.71355660870003</v>
      </c>
      <c r="H62" s="3">
        <f t="shared" ca="1" si="2"/>
        <v>0</v>
      </c>
      <c r="I62" s="3">
        <f t="shared" ca="1" si="20"/>
        <v>0.47158097580501135</v>
      </c>
      <c r="J62" s="21">
        <f ca="1">COUNTIF(G$7:G61,"&gt;"&amp;B62)</f>
        <v>0</v>
      </c>
      <c r="K62" s="3"/>
    </row>
    <row r="63" spans="1:11" x14ac:dyDescent="0.25">
      <c r="A63">
        <f t="shared" si="18"/>
        <v>56</v>
      </c>
      <c r="B63" s="3">
        <f t="shared" ca="1" si="4"/>
        <v>189.12013744885238</v>
      </c>
      <c r="C63" s="3">
        <f t="shared" ca="1" si="0"/>
        <v>0.66937090699839841</v>
      </c>
      <c r="D63" s="3">
        <f t="shared" ca="1" si="19"/>
        <v>189.12013744885238</v>
      </c>
      <c r="E63" s="3">
        <f t="shared" ca="1" si="5"/>
        <v>0.50909814848462964</v>
      </c>
      <c r="F63" s="3">
        <f t="shared" ca="1" si="1"/>
        <v>2.2194057898774435</v>
      </c>
      <c r="G63" s="3">
        <f t="shared" ca="1" si="6"/>
        <v>191.33954323872982</v>
      </c>
      <c r="H63" s="3">
        <f t="shared" ca="1" si="2"/>
        <v>0</v>
      </c>
      <c r="I63" s="3">
        <f t="shared" ca="1" si="20"/>
        <v>2.4065808401523441</v>
      </c>
      <c r="J63" s="21">
        <f ca="1">COUNTIF(G$7:G62,"&gt;"&amp;B63)</f>
        <v>0</v>
      </c>
      <c r="K63" s="3"/>
    </row>
    <row r="64" spans="1:11" x14ac:dyDescent="0.25">
      <c r="A64">
        <f t="shared" si="18"/>
        <v>57</v>
      </c>
      <c r="B64" s="3">
        <f t="shared" ca="1" si="4"/>
        <v>189.78950835585078</v>
      </c>
      <c r="C64" s="3">
        <f t="shared" ca="1" si="0"/>
        <v>2.2921091837011147</v>
      </c>
      <c r="D64" s="3">
        <f t="shared" ca="1" si="19"/>
        <v>191.33954323872982</v>
      </c>
      <c r="E64" s="3">
        <f t="shared" ca="1" si="5"/>
        <v>2.9933953119566148E-2</v>
      </c>
      <c r="F64" s="3">
        <f t="shared" ca="1" si="1"/>
        <v>0.8670187856745859</v>
      </c>
      <c r="G64" s="3">
        <f t="shared" ca="1" si="6"/>
        <v>192.20656202440441</v>
      </c>
      <c r="H64" s="3">
        <f t="shared" ca="1" si="2"/>
        <v>1.5500348828790322</v>
      </c>
      <c r="I64" s="3">
        <f t="shared" ca="1" si="20"/>
        <v>0</v>
      </c>
      <c r="J64" s="21">
        <f ca="1">COUNTIF(G$7:G63,"&gt;"&amp;B64)</f>
        <v>1</v>
      </c>
      <c r="K64" s="3"/>
    </row>
    <row r="65" spans="1:11" x14ac:dyDescent="0.25">
      <c r="A65">
        <f t="shared" si="18"/>
        <v>58</v>
      </c>
      <c r="B65" s="3">
        <f t="shared" ca="1" si="4"/>
        <v>192.0816175395519</v>
      </c>
      <c r="C65" s="3">
        <f t="shared" ca="1" si="0"/>
        <v>4.3089408166963441</v>
      </c>
      <c r="D65" s="3">
        <f t="shared" ca="1" si="19"/>
        <v>192.20656202440441</v>
      </c>
      <c r="E65" s="3">
        <f t="shared" ca="1" si="5"/>
        <v>0.71135248744157742</v>
      </c>
      <c r="F65" s="3">
        <f t="shared" ca="1" si="1"/>
        <v>2.8678184123308927</v>
      </c>
      <c r="G65" s="3">
        <f t="shared" ca="1" si="6"/>
        <v>195.07438043673531</v>
      </c>
      <c r="H65" s="3">
        <f t="shared" ca="1" si="2"/>
        <v>0.12494448485250587</v>
      </c>
      <c r="I65" s="3">
        <f t="shared" ca="1" si="20"/>
        <v>0</v>
      </c>
      <c r="J65" s="21">
        <f ca="1">COUNTIF(G$7:G64,"&gt;"&amp;B65)</f>
        <v>1</v>
      </c>
      <c r="K65" s="3"/>
    </row>
    <row r="66" spans="1:11" x14ac:dyDescent="0.25">
      <c r="A66">
        <f t="shared" si="18"/>
        <v>59</v>
      </c>
      <c r="B66" s="3">
        <f t="shared" ca="1" si="4"/>
        <v>196.39055835624825</v>
      </c>
      <c r="C66" s="3">
        <f t="shared" ca="1" si="0"/>
        <v>1.0901011327418029</v>
      </c>
      <c r="D66" s="3">
        <f t="shared" ca="1" si="19"/>
        <v>196.39055835624825</v>
      </c>
      <c r="E66" s="3">
        <f t="shared" ca="1" si="5"/>
        <v>0.41969013581100967</v>
      </c>
      <c r="F66" s="3">
        <f t="shared" ca="1" si="1"/>
        <v>1.9767764950343816</v>
      </c>
      <c r="G66" s="3">
        <f t="shared" ca="1" si="6"/>
        <v>198.36733485128264</v>
      </c>
      <c r="H66" s="3">
        <f t="shared" ca="1" si="2"/>
        <v>0</v>
      </c>
      <c r="I66" s="3">
        <f t="shared" ca="1" si="20"/>
        <v>1.3161779195129384</v>
      </c>
      <c r="J66" s="21">
        <f ca="1">COUNTIF(G$7:G65,"&gt;"&amp;B66)</f>
        <v>0</v>
      </c>
      <c r="K66" s="3"/>
    </row>
    <row r="67" spans="1:11" x14ac:dyDescent="0.25">
      <c r="A67">
        <f t="shared" si="18"/>
        <v>60</v>
      </c>
      <c r="B67" s="3">
        <f t="shared" ca="1" si="4"/>
        <v>197.48065948899006</v>
      </c>
      <c r="C67" s="3">
        <f t="shared" ca="1" si="0"/>
        <v>4.638906362655721</v>
      </c>
      <c r="D67" s="3">
        <f t="shared" ca="1" si="19"/>
        <v>198.36733485128264</v>
      </c>
      <c r="E67" s="3">
        <f t="shared" ca="1" si="5"/>
        <v>0.49586069124976528</v>
      </c>
      <c r="F67" s="3">
        <f t="shared" ca="1" si="1"/>
        <v>2.1821649954590678</v>
      </c>
      <c r="G67" s="3">
        <f t="shared" ca="1" si="6"/>
        <v>200.5494998467417</v>
      </c>
      <c r="H67" s="3">
        <f t="shared" ca="1" si="2"/>
        <v>0.88667536229257848</v>
      </c>
      <c r="I67" s="3">
        <f t="shared" ca="1" si="20"/>
        <v>0</v>
      </c>
      <c r="J67" s="21">
        <f ca="1">COUNTIF(G$7:G66,"&gt;"&amp;B67)</f>
        <v>1</v>
      </c>
      <c r="K67" s="3"/>
    </row>
    <row r="68" spans="1:11" x14ac:dyDescent="0.25">
      <c r="A68">
        <f t="shared" si="18"/>
        <v>61</v>
      </c>
      <c r="B68" s="3">
        <f t="shared" ca="1" si="4"/>
        <v>202.11956585164577</v>
      </c>
      <c r="C68" s="3">
        <f t="shared" ca="1" si="0"/>
        <v>1.1337262242347581</v>
      </c>
      <c r="D68" s="3">
        <f t="shared" ca="1" si="19"/>
        <v>202.11956585164577</v>
      </c>
      <c r="E68" s="3">
        <f t="shared" ca="1" si="5"/>
        <v>0.53360621620444249</v>
      </c>
      <c r="F68" s="3">
        <f t="shared" ca="1" si="1"/>
        <v>2.2897044266759337</v>
      </c>
      <c r="G68" s="3">
        <f t="shared" ca="1" si="6"/>
        <v>204.40927027832171</v>
      </c>
      <c r="H68" s="3">
        <f t="shared" ca="1" si="2"/>
        <v>0</v>
      </c>
      <c r="I68" s="3">
        <f t="shared" ca="1" si="20"/>
        <v>1.5700660049040778</v>
      </c>
      <c r="J68" s="21">
        <f ca="1">COUNTIF(G$7:G67,"&gt;"&amp;B68)</f>
        <v>0</v>
      </c>
      <c r="K68" s="3"/>
    </row>
    <row r="69" spans="1:11" x14ac:dyDescent="0.25">
      <c r="A69">
        <f t="shared" si="18"/>
        <v>62</v>
      </c>
      <c r="B69" s="3">
        <f t="shared" ca="1" si="4"/>
        <v>203.25329207588052</v>
      </c>
      <c r="C69" s="3">
        <f t="shared" ca="1" si="0"/>
        <v>4.0861797076215867</v>
      </c>
      <c r="D69" s="3">
        <f t="shared" ca="1" si="19"/>
        <v>204.40927027832171</v>
      </c>
      <c r="E69" s="3">
        <f t="shared" ca="1" si="5"/>
        <v>0.36664406320051612</v>
      </c>
      <c r="F69" s="3">
        <f t="shared" ca="1" si="1"/>
        <v>1.8416213012699267</v>
      </c>
      <c r="G69" s="3">
        <f t="shared" ca="1" si="6"/>
        <v>206.25089157959164</v>
      </c>
      <c r="H69" s="3">
        <f t="shared" ca="1" si="2"/>
        <v>1.1559782024411902</v>
      </c>
      <c r="I69" s="3">
        <f t="shared" ca="1" si="20"/>
        <v>0</v>
      </c>
      <c r="J69" s="21">
        <f ca="1">COUNTIF(G$7:G68,"&gt;"&amp;B69)</f>
        <v>1</v>
      </c>
      <c r="K69" s="3"/>
    </row>
    <row r="70" spans="1:11" x14ac:dyDescent="0.25">
      <c r="A70">
        <f t="shared" si="18"/>
        <v>63</v>
      </c>
      <c r="B70" s="3">
        <f t="shared" ca="1" si="4"/>
        <v>207.33947178350212</v>
      </c>
      <c r="C70" s="3">
        <f t="shared" ca="1" si="0"/>
        <v>3.4376040721819789</v>
      </c>
      <c r="D70" s="3">
        <f t="shared" ca="1" si="19"/>
        <v>207.33947178350212</v>
      </c>
      <c r="E70" s="3">
        <f t="shared" ca="1" si="5"/>
        <v>0.57375142715687499</v>
      </c>
      <c r="F70" s="3">
        <f t="shared" ca="1" si="1"/>
        <v>2.4089741370879336</v>
      </c>
      <c r="G70" s="3">
        <f t="shared" ca="1" si="6"/>
        <v>209.74844592059006</v>
      </c>
      <c r="H70" s="3">
        <f t="shared" ca="1" si="2"/>
        <v>0</v>
      </c>
      <c r="I70" s="3">
        <f t="shared" ca="1" si="20"/>
        <v>1.0885802039104817</v>
      </c>
      <c r="J70" s="21">
        <f ca="1">COUNTIF(G$7:G69,"&gt;"&amp;B70)</f>
        <v>0</v>
      </c>
      <c r="K70" s="3"/>
    </row>
    <row r="71" spans="1:11" x14ac:dyDescent="0.25">
      <c r="A71">
        <f t="shared" si="18"/>
        <v>64</v>
      </c>
      <c r="B71" s="3">
        <f t="shared" ca="1" si="4"/>
        <v>210.7770758556841</v>
      </c>
      <c r="C71" s="3">
        <f t="shared" ref="C71:C134" ca="1" si="24">2*RAND()*NomTAT</f>
        <v>5.0913603983027134E-3</v>
      </c>
      <c r="D71" s="3">
        <f t="shared" ca="1" si="19"/>
        <v>210.7770758556841</v>
      </c>
      <c r="E71" s="3">
        <f t="shared" ca="1" si="5"/>
        <v>0.80729808795187163</v>
      </c>
      <c r="F71" s="3">
        <f t="shared" ref="F71:F134" ca="1" si="25">IF(E71&lt;T_F,T_a+SQRT(E71*(T_b-T_a)*(T_c-T_a)),T_b-SQRT((1-E71)*(T_b-T_a)*(T_b-T_c)))</f>
        <v>3.2578590427987688</v>
      </c>
      <c r="G71" s="3">
        <f t="shared" ca="1" si="6"/>
        <v>214.03493489848287</v>
      </c>
      <c r="H71" s="3">
        <f t="shared" ref="H71:H134" ca="1" si="26">(G71-F71)-B71</f>
        <v>0</v>
      </c>
      <c r="I71" s="3">
        <f t="shared" ca="1" si="20"/>
        <v>1.0286299350940453</v>
      </c>
      <c r="J71" s="21">
        <f ca="1">COUNTIF(G$7:G70,"&gt;"&amp;B71)</f>
        <v>0</v>
      </c>
      <c r="K71" s="3"/>
    </row>
    <row r="72" spans="1:11" x14ac:dyDescent="0.25">
      <c r="A72">
        <f t="shared" si="18"/>
        <v>65</v>
      </c>
      <c r="B72" s="3">
        <f t="shared" ref="B72:B135" ca="1" si="27">B71+C71</f>
        <v>210.7821672160824</v>
      </c>
      <c r="C72" s="3">
        <f t="shared" ca="1" si="24"/>
        <v>3.4646955723864901</v>
      </c>
      <c r="D72" s="3">
        <f t="shared" ca="1" si="19"/>
        <v>214.03493489848287</v>
      </c>
      <c r="E72" s="3">
        <f t="shared" ref="E72:E135" ca="1" si="28">RAND()</f>
        <v>0.8120412119970567</v>
      </c>
      <c r="F72" s="3">
        <f t="shared" ca="1" si="25"/>
        <v>3.2794329681624266</v>
      </c>
      <c r="G72" s="3">
        <f t="shared" ref="G72:G135" ca="1" si="29">D72+F72</f>
        <v>217.31436786664531</v>
      </c>
      <c r="H72" s="3">
        <f t="shared" ca="1" si="26"/>
        <v>3.2527676824004743</v>
      </c>
      <c r="I72" s="3">
        <f t="shared" ca="1" si="20"/>
        <v>0</v>
      </c>
      <c r="J72" s="21">
        <f ca="1">COUNTIF(G$7:G71,"&gt;"&amp;B72)</f>
        <v>1</v>
      </c>
      <c r="K72" s="3"/>
    </row>
    <row r="73" spans="1:11" x14ac:dyDescent="0.25">
      <c r="A73">
        <f t="shared" ref="A73:A136" si="30">A72+1</f>
        <v>66</v>
      </c>
      <c r="B73" s="3">
        <f t="shared" ca="1" si="27"/>
        <v>214.24686278846889</v>
      </c>
      <c r="C73" s="3">
        <f t="shared" ca="1" si="24"/>
        <v>2.1470530189431618</v>
      </c>
      <c r="D73" s="3">
        <f t="shared" ref="D73:D136" ca="1" si="31">MAX(B73,G72)</f>
        <v>217.31436786664531</v>
      </c>
      <c r="E73" s="3">
        <f t="shared" ca="1" si="28"/>
        <v>0.88910608587473527</v>
      </c>
      <c r="F73" s="3">
        <f t="shared" ca="1" si="25"/>
        <v>3.6784179376698098</v>
      </c>
      <c r="G73" s="3">
        <f t="shared" ca="1" si="29"/>
        <v>220.99278580431513</v>
      </c>
      <c r="H73" s="3">
        <f t="shared" ca="1" si="26"/>
        <v>3.0675050781764241</v>
      </c>
      <c r="I73" s="3">
        <f t="shared" ref="I73:I136" ca="1" si="32">D73-G72</f>
        <v>0</v>
      </c>
      <c r="J73" s="21">
        <f ca="1">COUNTIF(G$7:G72,"&gt;"&amp;B73)</f>
        <v>1</v>
      </c>
      <c r="K73" s="3"/>
    </row>
    <row r="74" spans="1:11" x14ac:dyDescent="0.25">
      <c r="A74">
        <f t="shared" si="30"/>
        <v>67</v>
      </c>
      <c r="B74" s="3">
        <f t="shared" ca="1" si="27"/>
        <v>216.39391580741204</v>
      </c>
      <c r="C74" s="3">
        <f t="shared" ca="1" si="24"/>
        <v>1.491271438736147</v>
      </c>
      <c r="D74" s="3">
        <f t="shared" ca="1" si="31"/>
        <v>220.99278580431513</v>
      </c>
      <c r="E74" s="3">
        <f t="shared" ca="1" si="28"/>
        <v>0.30754180957263699</v>
      </c>
      <c r="F74" s="3">
        <f t="shared" ca="1" si="25"/>
        <v>1.6975438686894009</v>
      </c>
      <c r="G74" s="3">
        <f t="shared" ca="1" si="29"/>
        <v>222.69032967300453</v>
      </c>
      <c r="H74" s="3">
        <f t="shared" ca="1" si="26"/>
        <v>4.5988699969030904</v>
      </c>
      <c r="I74" s="3">
        <f t="shared" ca="1" si="32"/>
        <v>0</v>
      </c>
      <c r="J74" s="21">
        <f ca="1">COUNTIF(G$7:G73,"&gt;"&amp;B74)</f>
        <v>2</v>
      </c>
      <c r="K74" s="3"/>
    </row>
    <row r="75" spans="1:11" x14ac:dyDescent="0.25">
      <c r="A75">
        <f t="shared" si="30"/>
        <v>68</v>
      </c>
      <c r="B75" s="3">
        <f t="shared" ca="1" si="27"/>
        <v>217.88518724614818</v>
      </c>
      <c r="C75" s="3">
        <f t="shared" ca="1" si="24"/>
        <v>4.024795591108159</v>
      </c>
      <c r="D75" s="3">
        <f t="shared" ca="1" si="31"/>
        <v>222.69032967300453</v>
      </c>
      <c r="E75" s="3">
        <f t="shared" ca="1" si="28"/>
        <v>0.64144045001363192</v>
      </c>
      <c r="F75" s="3">
        <f t="shared" ca="1" si="25"/>
        <v>2.6235924355689115</v>
      </c>
      <c r="G75" s="3">
        <f t="shared" ca="1" si="29"/>
        <v>225.31392210857345</v>
      </c>
      <c r="H75" s="3">
        <f t="shared" ca="1" si="26"/>
        <v>4.8051424268563494</v>
      </c>
      <c r="I75" s="3">
        <f t="shared" ca="1" si="32"/>
        <v>0</v>
      </c>
      <c r="J75" s="21">
        <f ca="1">COUNTIF(G$7:G74,"&gt;"&amp;B75)</f>
        <v>2</v>
      </c>
      <c r="K75" s="3"/>
    </row>
    <row r="76" spans="1:11" x14ac:dyDescent="0.25">
      <c r="A76">
        <f t="shared" si="30"/>
        <v>69</v>
      </c>
      <c r="B76" s="3">
        <f t="shared" ca="1" si="27"/>
        <v>221.90998283725634</v>
      </c>
      <c r="C76" s="3">
        <f t="shared" ca="1" si="24"/>
        <v>0.80909489646274135</v>
      </c>
      <c r="D76" s="3">
        <f t="shared" ca="1" si="31"/>
        <v>225.31392210857345</v>
      </c>
      <c r="E76" s="3">
        <f t="shared" ca="1" si="28"/>
        <v>9.5912929950853432E-2</v>
      </c>
      <c r="F76" s="3">
        <f t="shared" ca="1" si="25"/>
        <v>1.1569689374535455</v>
      </c>
      <c r="G76" s="3">
        <f t="shared" ca="1" si="29"/>
        <v>226.47089104602699</v>
      </c>
      <c r="H76" s="3">
        <f t="shared" ca="1" si="26"/>
        <v>3.4039392713171139</v>
      </c>
      <c r="I76" s="3">
        <f t="shared" ca="1" si="32"/>
        <v>0</v>
      </c>
      <c r="J76" s="21">
        <f ca="1">COUNTIF(G$7:G75,"&gt;"&amp;B76)</f>
        <v>2</v>
      </c>
      <c r="K76" s="3"/>
    </row>
    <row r="77" spans="1:11" x14ac:dyDescent="0.25">
      <c r="A77">
        <f t="shared" si="30"/>
        <v>70</v>
      </c>
      <c r="B77" s="3">
        <f t="shared" ca="1" si="27"/>
        <v>222.71907773371908</v>
      </c>
      <c r="C77" s="3">
        <f t="shared" ca="1" si="24"/>
        <v>4.0792973005887641</v>
      </c>
      <c r="D77" s="3">
        <f t="shared" ca="1" si="31"/>
        <v>226.47089104602699</v>
      </c>
      <c r="E77" s="3">
        <f t="shared" ca="1" si="28"/>
        <v>0.1681299663853586</v>
      </c>
      <c r="F77" s="3">
        <f t="shared" ca="1" si="25"/>
        <v>1.3698188597254681</v>
      </c>
      <c r="G77" s="3">
        <f t="shared" ca="1" si="29"/>
        <v>227.84070990575245</v>
      </c>
      <c r="H77" s="3">
        <f t="shared" ca="1" si="26"/>
        <v>3.7518133123079167</v>
      </c>
      <c r="I77" s="3">
        <f t="shared" ca="1" si="32"/>
        <v>0</v>
      </c>
      <c r="J77" s="21">
        <f ca="1">COUNTIF(G$7:G76,"&gt;"&amp;B77)</f>
        <v>2</v>
      </c>
      <c r="K77" s="3"/>
    </row>
    <row r="78" spans="1:11" x14ac:dyDescent="0.25">
      <c r="A78">
        <f t="shared" si="30"/>
        <v>71</v>
      </c>
      <c r="B78" s="3">
        <f t="shared" ca="1" si="27"/>
        <v>226.79837503430784</v>
      </c>
      <c r="C78" s="3">
        <f t="shared" ca="1" si="24"/>
        <v>4.6633235613560533</v>
      </c>
      <c r="D78" s="3">
        <f t="shared" ca="1" si="31"/>
        <v>227.84070990575245</v>
      </c>
      <c r="E78" s="3">
        <f t="shared" ca="1" si="28"/>
        <v>0.3750986453332642</v>
      </c>
      <c r="F78" s="3">
        <f t="shared" ca="1" si="25"/>
        <v>1.8627725080891748</v>
      </c>
      <c r="G78" s="3">
        <f t="shared" ca="1" si="29"/>
        <v>229.70348241384161</v>
      </c>
      <c r="H78" s="3">
        <f t="shared" ca="1" si="26"/>
        <v>1.0423348714446092</v>
      </c>
      <c r="I78" s="3">
        <f t="shared" ca="1" si="32"/>
        <v>0</v>
      </c>
      <c r="J78" s="21">
        <f ca="1">COUNTIF(G$7:G77,"&gt;"&amp;B78)</f>
        <v>1</v>
      </c>
      <c r="K78" s="3"/>
    </row>
    <row r="79" spans="1:11" x14ac:dyDescent="0.25">
      <c r="A79">
        <f t="shared" si="30"/>
        <v>72</v>
      </c>
      <c r="B79" s="3">
        <f t="shared" ca="1" si="27"/>
        <v>231.4616985956639</v>
      </c>
      <c r="C79" s="3">
        <f t="shared" ca="1" si="24"/>
        <v>2.7136174101388955</v>
      </c>
      <c r="D79" s="3">
        <f t="shared" ca="1" si="31"/>
        <v>231.4616985956639</v>
      </c>
      <c r="E79" s="3">
        <f t="shared" ca="1" si="28"/>
        <v>0.9551365169764644</v>
      </c>
      <c r="F79" s="3">
        <f t="shared" ca="1" si="25"/>
        <v>4.1594050573429042</v>
      </c>
      <c r="G79" s="3">
        <f t="shared" ca="1" si="29"/>
        <v>235.6211036530068</v>
      </c>
      <c r="H79" s="3">
        <f t="shared" ca="1" si="26"/>
        <v>0</v>
      </c>
      <c r="I79" s="3">
        <f t="shared" ca="1" si="32"/>
        <v>1.7582161818222914</v>
      </c>
      <c r="J79" s="21">
        <f ca="1">COUNTIF(G$7:G78,"&gt;"&amp;B79)</f>
        <v>0</v>
      </c>
      <c r="K79" s="3"/>
    </row>
    <row r="80" spans="1:11" x14ac:dyDescent="0.25">
      <c r="A80">
        <f t="shared" si="30"/>
        <v>73</v>
      </c>
      <c r="B80" s="3">
        <f t="shared" ca="1" si="27"/>
        <v>234.17531600580281</v>
      </c>
      <c r="C80" s="3">
        <f t="shared" ca="1" si="24"/>
        <v>1.4899299829679749</v>
      </c>
      <c r="D80" s="3">
        <f t="shared" ca="1" si="31"/>
        <v>235.6211036530068</v>
      </c>
      <c r="E80" s="3">
        <f t="shared" ca="1" si="28"/>
        <v>0.78848934864707698</v>
      </c>
      <c r="F80" s="3">
        <f t="shared" ca="1" si="25"/>
        <v>3.1748170615501201</v>
      </c>
      <c r="G80" s="3">
        <f t="shared" ca="1" si="29"/>
        <v>238.79592071455693</v>
      </c>
      <c r="H80" s="3">
        <f t="shared" ca="1" si="26"/>
        <v>1.4457876472039857</v>
      </c>
      <c r="I80" s="3">
        <f t="shared" ca="1" si="32"/>
        <v>0</v>
      </c>
      <c r="J80" s="21">
        <f ca="1">COUNTIF(G$7:G79,"&gt;"&amp;B80)</f>
        <v>1</v>
      </c>
      <c r="K80" s="3"/>
    </row>
    <row r="81" spans="1:11" x14ac:dyDescent="0.25">
      <c r="A81">
        <f t="shared" si="30"/>
        <v>74</v>
      </c>
      <c r="B81" s="3">
        <f t="shared" ca="1" si="27"/>
        <v>235.66524598877078</v>
      </c>
      <c r="C81" s="3">
        <f t="shared" ca="1" si="24"/>
        <v>4.7929417733403437</v>
      </c>
      <c r="D81" s="3">
        <f t="shared" ca="1" si="31"/>
        <v>238.79592071455693</v>
      </c>
      <c r="E81" s="3">
        <f t="shared" ca="1" si="28"/>
        <v>0.79371897315908546</v>
      </c>
      <c r="F81" s="3">
        <f t="shared" ca="1" si="25"/>
        <v>3.1975222129678258</v>
      </c>
      <c r="G81" s="3">
        <f t="shared" ca="1" si="29"/>
        <v>241.99344292752477</v>
      </c>
      <c r="H81" s="3">
        <f t="shared" ca="1" si="26"/>
        <v>3.1306747257861502</v>
      </c>
      <c r="I81" s="3">
        <f t="shared" ca="1" si="32"/>
        <v>0</v>
      </c>
      <c r="J81" s="21">
        <f ca="1">COUNTIF(G$7:G80,"&gt;"&amp;B81)</f>
        <v>1</v>
      </c>
      <c r="K81" s="3"/>
    </row>
    <row r="82" spans="1:11" x14ac:dyDescent="0.25">
      <c r="A82">
        <f t="shared" si="30"/>
        <v>75</v>
      </c>
      <c r="B82" s="3">
        <f t="shared" ca="1" si="27"/>
        <v>240.45818776211112</v>
      </c>
      <c r="C82" s="3">
        <f t="shared" ca="1" si="24"/>
        <v>4.5872560583285384</v>
      </c>
      <c r="D82" s="3">
        <f t="shared" ca="1" si="31"/>
        <v>241.99344292752477</v>
      </c>
      <c r="E82" s="3">
        <f t="shared" ca="1" si="28"/>
        <v>0.15936594277264893</v>
      </c>
      <c r="F82" s="3">
        <f t="shared" ca="1" si="25"/>
        <v>1.3468451703097326</v>
      </c>
      <c r="G82" s="3">
        <f t="shared" ca="1" si="29"/>
        <v>243.3402880978345</v>
      </c>
      <c r="H82" s="3">
        <f t="shared" ca="1" si="26"/>
        <v>1.5352551654136448</v>
      </c>
      <c r="I82" s="3">
        <f t="shared" ca="1" si="32"/>
        <v>0</v>
      </c>
      <c r="J82" s="21">
        <f ca="1">COUNTIF(G$7:G81,"&gt;"&amp;B82)</f>
        <v>1</v>
      </c>
      <c r="K82" s="3"/>
    </row>
    <row r="83" spans="1:11" x14ac:dyDescent="0.25">
      <c r="A83">
        <f t="shared" si="30"/>
        <v>76</v>
      </c>
      <c r="B83" s="3">
        <f t="shared" ca="1" si="27"/>
        <v>245.04544382043966</v>
      </c>
      <c r="C83" s="3">
        <f t="shared" ca="1" si="24"/>
        <v>5.429285689988526</v>
      </c>
      <c r="D83" s="3">
        <f t="shared" ca="1" si="31"/>
        <v>245.04544382043966</v>
      </c>
      <c r="E83" s="3">
        <f t="shared" ca="1" si="28"/>
        <v>3.7717769925434075E-2</v>
      </c>
      <c r="F83" s="3">
        <f t="shared" ca="1" si="25"/>
        <v>0.91198296647368005</v>
      </c>
      <c r="G83" s="3">
        <f t="shared" ca="1" si="29"/>
        <v>245.95742678691335</v>
      </c>
      <c r="H83" s="3">
        <f t="shared" ca="1" si="26"/>
        <v>0</v>
      </c>
      <c r="I83" s="3">
        <f t="shared" ca="1" si="32"/>
        <v>1.7051557226051557</v>
      </c>
      <c r="J83" s="21">
        <f ca="1">COUNTIF(G$7:G82,"&gt;"&amp;B83)</f>
        <v>0</v>
      </c>
      <c r="K83" s="3"/>
    </row>
    <row r="84" spans="1:11" x14ac:dyDescent="0.25">
      <c r="A84">
        <f t="shared" si="30"/>
        <v>77</v>
      </c>
      <c r="B84" s="3">
        <f t="shared" ca="1" si="27"/>
        <v>250.47472951042818</v>
      </c>
      <c r="C84" s="3">
        <f t="shared" ca="1" si="24"/>
        <v>1.9225200220773722</v>
      </c>
      <c r="D84" s="3">
        <f t="shared" ca="1" si="31"/>
        <v>250.47472951042818</v>
      </c>
      <c r="E84" s="3">
        <f t="shared" ca="1" si="28"/>
        <v>0.83961362739273182</v>
      </c>
      <c r="F84" s="3">
        <f t="shared" ca="1" si="25"/>
        <v>3.4106336581629542</v>
      </c>
      <c r="G84" s="3">
        <f t="shared" ca="1" si="29"/>
        <v>253.88536316859114</v>
      </c>
      <c r="H84" s="3">
        <f t="shared" ca="1" si="26"/>
        <v>0</v>
      </c>
      <c r="I84" s="3">
        <f t="shared" ca="1" si="32"/>
        <v>4.5173027235148311</v>
      </c>
      <c r="J84" s="21">
        <f ca="1">COUNTIF(G$7:G83,"&gt;"&amp;B84)</f>
        <v>0</v>
      </c>
      <c r="K84" s="3"/>
    </row>
    <row r="85" spans="1:11" x14ac:dyDescent="0.25">
      <c r="A85">
        <f t="shared" si="30"/>
        <v>78</v>
      </c>
      <c r="B85" s="3">
        <f t="shared" ca="1" si="27"/>
        <v>252.39724953250555</v>
      </c>
      <c r="C85" s="3">
        <f t="shared" ca="1" si="24"/>
        <v>1.5901889891767609</v>
      </c>
      <c r="D85" s="3">
        <f t="shared" ca="1" si="31"/>
        <v>253.88536316859114</v>
      </c>
      <c r="E85" s="3">
        <f t="shared" ca="1" si="28"/>
        <v>0.6461714917143162</v>
      </c>
      <c r="F85" s="3">
        <f t="shared" ca="1" si="25"/>
        <v>2.6393223418900411</v>
      </c>
      <c r="G85" s="3">
        <f t="shared" ca="1" si="29"/>
        <v>256.52468551048116</v>
      </c>
      <c r="H85" s="3">
        <f t="shared" ca="1" si="26"/>
        <v>1.4881136360855578</v>
      </c>
      <c r="I85" s="3">
        <f t="shared" ca="1" si="32"/>
        <v>0</v>
      </c>
      <c r="J85" s="21">
        <f ca="1">COUNTIF(G$7:G84,"&gt;"&amp;B85)</f>
        <v>1</v>
      </c>
      <c r="K85" s="3"/>
    </row>
    <row r="86" spans="1:11" x14ac:dyDescent="0.25">
      <c r="A86">
        <f t="shared" si="30"/>
        <v>79</v>
      </c>
      <c r="B86" s="3">
        <f t="shared" ca="1" si="27"/>
        <v>253.98743852168232</v>
      </c>
      <c r="C86" s="3">
        <f t="shared" ca="1" si="24"/>
        <v>0.58378077740399004</v>
      </c>
      <c r="D86" s="3">
        <f t="shared" ca="1" si="31"/>
        <v>256.52468551048116</v>
      </c>
      <c r="E86" s="3">
        <f t="shared" ca="1" si="28"/>
        <v>0.3386971259175936</v>
      </c>
      <c r="F86" s="3">
        <f t="shared" ca="1" si="25"/>
        <v>1.7726914825511488</v>
      </c>
      <c r="G86" s="3">
        <f t="shared" ca="1" si="29"/>
        <v>258.29737699303229</v>
      </c>
      <c r="H86" s="3">
        <f t="shared" ca="1" si="26"/>
        <v>2.5372469887988416</v>
      </c>
      <c r="I86" s="3">
        <f t="shared" ca="1" si="32"/>
        <v>0</v>
      </c>
      <c r="J86" s="21">
        <f ca="1">COUNTIF(G$7:G85,"&gt;"&amp;B86)</f>
        <v>1</v>
      </c>
      <c r="K86" s="3"/>
    </row>
    <row r="87" spans="1:11" x14ac:dyDescent="0.25">
      <c r="A87">
        <f t="shared" si="30"/>
        <v>80</v>
      </c>
      <c r="B87" s="3">
        <f t="shared" ca="1" si="27"/>
        <v>254.57121929908632</v>
      </c>
      <c r="C87" s="3">
        <f t="shared" ca="1" si="24"/>
        <v>1.3280527351233251</v>
      </c>
      <c r="D87" s="3">
        <f t="shared" ca="1" si="31"/>
        <v>258.29737699303229</v>
      </c>
      <c r="E87" s="3">
        <f t="shared" ca="1" si="28"/>
        <v>0.8216326649488056</v>
      </c>
      <c r="F87" s="3">
        <f t="shared" ca="1" si="25"/>
        <v>3.32390766153642</v>
      </c>
      <c r="G87" s="3">
        <f t="shared" ca="1" si="29"/>
        <v>261.62128465456868</v>
      </c>
      <c r="H87" s="3">
        <f t="shared" ca="1" si="26"/>
        <v>3.7261576939459644</v>
      </c>
      <c r="I87" s="3">
        <f t="shared" ca="1" si="32"/>
        <v>0</v>
      </c>
      <c r="J87" s="21">
        <f ca="1">COUNTIF(G$7:G86,"&gt;"&amp;B87)</f>
        <v>2</v>
      </c>
      <c r="K87" s="3"/>
    </row>
    <row r="88" spans="1:11" x14ac:dyDescent="0.25">
      <c r="A88">
        <f t="shared" si="30"/>
        <v>81</v>
      </c>
      <c r="B88" s="3">
        <f t="shared" ca="1" si="27"/>
        <v>255.89927203420964</v>
      </c>
      <c r="C88" s="3">
        <f t="shared" ca="1" si="24"/>
        <v>4.2186021830809182</v>
      </c>
      <c r="D88" s="3">
        <f t="shared" ca="1" si="31"/>
        <v>261.62128465456868</v>
      </c>
      <c r="E88" s="3">
        <f t="shared" ca="1" si="28"/>
        <v>0.99014831738853792</v>
      </c>
      <c r="F88" s="3">
        <f t="shared" ca="1" si="25"/>
        <v>4.6060913797204641</v>
      </c>
      <c r="G88" s="3">
        <f t="shared" ca="1" si="29"/>
        <v>266.22737603428914</v>
      </c>
      <c r="H88" s="3">
        <f t="shared" ca="1" si="26"/>
        <v>5.7220126203590382</v>
      </c>
      <c r="I88" s="3">
        <f t="shared" ca="1" si="32"/>
        <v>0</v>
      </c>
      <c r="J88" s="21">
        <f ca="1">COUNTIF(G$7:G87,"&gt;"&amp;B88)</f>
        <v>3</v>
      </c>
      <c r="K88" s="3"/>
    </row>
    <row r="89" spans="1:11" x14ac:dyDescent="0.25">
      <c r="A89">
        <f t="shared" si="30"/>
        <v>82</v>
      </c>
      <c r="B89" s="3">
        <f t="shared" ca="1" si="27"/>
        <v>260.11787421729059</v>
      </c>
      <c r="C89" s="3">
        <f t="shared" ca="1" si="24"/>
        <v>5.8449366896011323E-2</v>
      </c>
      <c r="D89" s="3">
        <f t="shared" ca="1" si="31"/>
        <v>266.22737603428914</v>
      </c>
      <c r="E89" s="3">
        <f t="shared" ca="1" si="28"/>
        <v>0.51007785892489699</v>
      </c>
      <c r="F89" s="3">
        <f t="shared" ca="1" si="25"/>
        <v>2.2221818414567034</v>
      </c>
      <c r="G89" s="3">
        <f t="shared" ca="1" si="29"/>
        <v>268.44955787574582</v>
      </c>
      <c r="H89" s="3">
        <f t="shared" ca="1" si="26"/>
        <v>6.1095018169985451</v>
      </c>
      <c r="I89" s="3">
        <f t="shared" ca="1" si="32"/>
        <v>0</v>
      </c>
      <c r="J89" s="21">
        <f ca="1">COUNTIF(G$7:G88,"&gt;"&amp;B89)</f>
        <v>2</v>
      </c>
      <c r="K89" s="3"/>
    </row>
    <row r="90" spans="1:11" x14ac:dyDescent="0.25">
      <c r="A90">
        <f t="shared" si="30"/>
        <v>83</v>
      </c>
      <c r="B90" s="3">
        <f t="shared" ca="1" si="27"/>
        <v>260.1763235841866</v>
      </c>
      <c r="C90" s="3">
        <f t="shared" ca="1" si="24"/>
        <v>0.6282295958123616</v>
      </c>
      <c r="D90" s="3">
        <f t="shared" ca="1" si="31"/>
        <v>268.44955787574582</v>
      </c>
      <c r="E90" s="3">
        <f t="shared" ca="1" si="28"/>
        <v>4.441653726721051E-2</v>
      </c>
      <c r="F90" s="3">
        <f t="shared" ca="1" si="25"/>
        <v>0.94707316817546472</v>
      </c>
      <c r="G90" s="3">
        <f t="shared" ca="1" si="29"/>
        <v>269.39663104392127</v>
      </c>
      <c r="H90" s="3">
        <f t="shared" ca="1" si="26"/>
        <v>8.2732342915592199</v>
      </c>
      <c r="I90" s="3">
        <f t="shared" ca="1" si="32"/>
        <v>0</v>
      </c>
      <c r="J90" s="21">
        <f ca="1">COUNTIF(G$7:G89,"&gt;"&amp;B90)</f>
        <v>3</v>
      </c>
      <c r="K90" s="3"/>
    </row>
    <row r="91" spans="1:11" x14ac:dyDescent="0.25">
      <c r="A91">
        <f t="shared" si="30"/>
        <v>84</v>
      </c>
      <c r="B91" s="3">
        <f t="shared" ca="1" si="27"/>
        <v>260.80455317999895</v>
      </c>
      <c r="C91" s="3">
        <f t="shared" ca="1" si="24"/>
        <v>3.1422604855032183</v>
      </c>
      <c r="D91" s="3">
        <f t="shared" ca="1" si="31"/>
        <v>269.39663104392127</v>
      </c>
      <c r="E91" s="3">
        <f t="shared" ca="1" si="28"/>
        <v>0.62780795495162878</v>
      </c>
      <c r="F91" s="3">
        <f t="shared" ca="1" si="25"/>
        <v>2.5788381488401386</v>
      </c>
      <c r="G91" s="3">
        <f t="shared" ca="1" si="29"/>
        <v>271.97546919276141</v>
      </c>
      <c r="H91" s="3">
        <f t="shared" ca="1" si="26"/>
        <v>8.5920778639223272</v>
      </c>
      <c r="I91" s="3">
        <f t="shared" ca="1" si="32"/>
        <v>0</v>
      </c>
      <c r="J91" s="21">
        <f ca="1">COUNTIF(G$7:G90,"&gt;"&amp;B91)</f>
        <v>4</v>
      </c>
      <c r="K91" s="3"/>
    </row>
    <row r="92" spans="1:11" x14ac:dyDescent="0.25">
      <c r="A92">
        <f t="shared" si="30"/>
        <v>85</v>
      </c>
      <c r="B92" s="3">
        <f t="shared" ca="1" si="27"/>
        <v>263.94681366550219</v>
      </c>
      <c r="C92" s="3">
        <f t="shared" ca="1" si="24"/>
        <v>4.823651391769662</v>
      </c>
      <c r="D92" s="3">
        <f t="shared" ca="1" si="31"/>
        <v>271.97546919276141</v>
      </c>
      <c r="E92" s="3">
        <f t="shared" ca="1" si="28"/>
        <v>0.70983203871615907</v>
      </c>
      <c r="F92" s="3">
        <f t="shared" ca="1" si="25"/>
        <v>2.8622101622889833</v>
      </c>
      <c r="G92" s="3">
        <f t="shared" ca="1" si="29"/>
        <v>274.8376793550504</v>
      </c>
      <c r="H92" s="3">
        <f t="shared" ca="1" si="26"/>
        <v>8.0286555272592182</v>
      </c>
      <c r="I92" s="3">
        <f t="shared" ca="1" si="32"/>
        <v>0</v>
      </c>
      <c r="J92" s="21">
        <f ca="1">COUNTIF(G$7:G91,"&gt;"&amp;B92)</f>
        <v>4</v>
      </c>
      <c r="K92" s="3"/>
    </row>
    <row r="93" spans="1:11" x14ac:dyDescent="0.25">
      <c r="A93">
        <f t="shared" si="30"/>
        <v>86</v>
      </c>
      <c r="B93" s="3">
        <f t="shared" ca="1" si="27"/>
        <v>268.77046505727185</v>
      </c>
      <c r="C93" s="3">
        <f t="shared" ca="1" si="24"/>
        <v>3.7612726732547062</v>
      </c>
      <c r="D93" s="3">
        <f t="shared" ca="1" si="31"/>
        <v>274.8376793550504</v>
      </c>
      <c r="E93" s="3">
        <f t="shared" ca="1" si="28"/>
        <v>0.75081933451599936</v>
      </c>
      <c r="F93" s="3">
        <f t="shared" ca="1" si="25"/>
        <v>3.0189408183062749</v>
      </c>
      <c r="G93" s="3">
        <f t="shared" ca="1" si="29"/>
        <v>277.85662017335665</v>
      </c>
      <c r="H93" s="3">
        <f t="shared" ca="1" si="26"/>
        <v>6.0672142977785484</v>
      </c>
      <c r="I93" s="3">
        <f t="shared" ca="1" si="32"/>
        <v>0</v>
      </c>
      <c r="J93" s="21">
        <f ca="1">COUNTIF(G$7:G92,"&gt;"&amp;B93)</f>
        <v>3</v>
      </c>
      <c r="K93" s="3"/>
    </row>
    <row r="94" spans="1:11" x14ac:dyDescent="0.25">
      <c r="A94">
        <f t="shared" si="30"/>
        <v>87</v>
      </c>
      <c r="B94" s="3">
        <f t="shared" ca="1" si="27"/>
        <v>272.53173773052657</v>
      </c>
      <c r="C94" s="3">
        <f t="shared" ca="1" si="24"/>
        <v>4.1720117837368837</v>
      </c>
      <c r="D94" s="3">
        <f t="shared" ca="1" si="31"/>
        <v>277.85662017335665</v>
      </c>
      <c r="E94" s="3">
        <f t="shared" ca="1" si="28"/>
        <v>0.40600636438523641</v>
      </c>
      <c r="F94" s="3">
        <f t="shared" ca="1" si="25"/>
        <v>1.9413402018314416</v>
      </c>
      <c r="G94" s="3">
        <f t="shared" ca="1" si="29"/>
        <v>279.7979603751881</v>
      </c>
      <c r="H94" s="3">
        <f t="shared" ca="1" si="26"/>
        <v>5.3248824428300736</v>
      </c>
      <c r="I94" s="3">
        <f t="shared" ca="1" si="32"/>
        <v>0</v>
      </c>
      <c r="J94" s="21">
        <f ca="1">COUNTIF(G$7:G93,"&gt;"&amp;B94)</f>
        <v>2</v>
      </c>
      <c r="K94" s="3"/>
    </row>
    <row r="95" spans="1:11" x14ac:dyDescent="0.25">
      <c r="A95">
        <f t="shared" si="30"/>
        <v>88</v>
      </c>
      <c r="B95" s="3">
        <f t="shared" ca="1" si="27"/>
        <v>276.70374951426345</v>
      </c>
      <c r="C95" s="3">
        <f t="shared" ca="1" si="24"/>
        <v>0.24956375617732673</v>
      </c>
      <c r="D95" s="3">
        <f t="shared" ca="1" si="31"/>
        <v>279.7979603751881</v>
      </c>
      <c r="E95" s="3">
        <f t="shared" ca="1" si="28"/>
        <v>0.22161816748785756</v>
      </c>
      <c r="F95" s="3">
        <f t="shared" ca="1" si="25"/>
        <v>1.4986399519823745</v>
      </c>
      <c r="G95" s="3">
        <f t="shared" ca="1" si="29"/>
        <v>281.29660032717049</v>
      </c>
      <c r="H95" s="3">
        <f t="shared" ca="1" si="26"/>
        <v>3.0942108609246475</v>
      </c>
      <c r="I95" s="3">
        <f t="shared" ca="1" si="32"/>
        <v>0</v>
      </c>
      <c r="J95" s="21">
        <f ca="1">COUNTIF(G$7:G94,"&gt;"&amp;B95)</f>
        <v>2</v>
      </c>
      <c r="K95" s="3"/>
    </row>
    <row r="96" spans="1:11" x14ac:dyDescent="0.25">
      <c r="A96">
        <f t="shared" si="30"/>
        <v>89</v>
      </c>
      <c r="B96" s="3">
        <f t="shared" ca="1" si="27"/>
        <v>276.95331327044079</v>
      </c>
      <c r="C96" s="3">
        <f t="shared" ca="1" si="24"/>
        <v>1.6085176317469685</v>
      </c>
      <c r="D96" s="3">
        <f t="shared" ca="1" si="31"/>
        <v>281.29660032717049</v>
      </c>
      <c r="E96" s="3">
        <f t="shared" ca="1" si="28"/>
        <v>0.22116105279893794</v>
      </c>
      <c r="F96" s="3">
        <f t="shared" ca="1" si="25"/>
        <v>1.4976095115801678</v>
      </c>
      <c r="G96" s="3">
        <f t="shared" ca="1" si="29"/>
        <v>282.79420983875065</v>
      </c>
      <c r="H96" s="3">
        <f t="shared" ca="1" si="26"/>
        <v>4.3432870567297073</v>
      </c>
      <c r="I96" s="3">
        <f t="shared" ca="1" si="32"/>
        <v>0</v>
      </c>
      <c r="J96" s="21">
        <f ca="1">COUNTIF(G$7:G95,"&gt;"&amp;B96)</f>
        <v>3</v>
      </c>
      <c r="K96" s="3"/>
    </row>
    <row r="97" spans="1:11" x14ac:dyDescent="0.25">
      <c r="A97">
        <f t="shared" si="30"/>
        <v>90</v>
      </c>
      <c r="B97" s="3">
        <f t="shared" ca="1" si="27"/>
        <v>278.56183090218775</v>
      </c>
      <c r="C97" s="3">
        <f t="shared" ca="1" si="24"/>
        <v>2.0728495792926629</v>
      </c>
      <c r="D97" s="3">
        <f t="shared" ca="1" si="31"/>
        <v>282.79420983875065</v>
      </c>
      <c r="E97" s="3">
        <f t="shared" ca="1" si="28"/>
        <v>0.82306780078238795</v>
      </c>
      <c r="F97" s="3">
        <f t="shared" ca="1" si="25"/>
        <v>3.3306641627050029</v>
      </c>
      <c r="G97" s="3">
        <f t="shared" ca="1" si="29"/>
        <v>286.12487400145562</v>
      </c>
      <c r="H97" s="3">
        <f t="shared" ca="1" si="26"/>
        <v>4.2323789365628954</v>
      </c>
      <c r="I97" s="3">
        <f t="shared" ca="1" si="32"/>
        <v>0</v>
      </c>
      <c r="J97" s="21">
        <f ca="1">COUNTIF(G$7:G96,"&gt;"&amp;B97)</f>
        <v>3</v>
      </c>
      <c r="K97" s="3"/>
    </row>
    <row r="98" spans="1:11" x14ac:dyDescent="0.25">
      <c r="A98">
        <f t="shared" si="30"/>
        <v>91</v>
      </c>
      <c r="B98" s="3">
        <f t="shared" ca="1" si="27"/>
        <v>280.63468048148042</v>
      </c>
      <c r="C98" s="3">
        <f t="shared" ca="1" si="24"/>
        <v>0.47767352903927596</v>
      </c>
      <c r="D98" s="3">
        <f t="shared" ca="1" si="31"/>
        <v>286.12487400145562</v>
      </c>
      <c r="E98" s="3">
        <f t="shared" ca="1" si="28"/>
        <v>0.52318418915374443</v>
      </c>
      <c r="F98" s="3">
        <f t="shared" ca="1" si="25"/>
        <v>2.259589625470571</v>
      </c>
      <c r="G98" s="3">
        <f t="shared" ca="1" si="29"/>
        <v>288.38446362692622</v>
      </c>
      <c r="H98" s="3">
        <f t="shared" ca="1" si="26"/>
        <v>5.4901935199752074</v>
      </c>
      <c r="I98" s="3">
        <f t="shared" ca="1" si="32"/>
        <v>0</v>
      </c>
      <c r="J98" s="21">
        <f ca="1">COUNTIF(G$7:G97,"&gt;"&amp;B98)</f>
        <v>3</v>
      </c>
      <c r="K98" s="3"/>
    </row>
    <row r="99" spans="1:11" x14ac:dyDescent="0.25">
      <c r="A99">
        <f t="shared" si="30"/>
        <v>92</v>
      </c>
      <c r="B99" s="3">
        <f t="shared" ca="1" si="27"/>
        <v>281.11235401051971</v>
      </c>
      <c r="C99" s="3">
        <f t="shared" ca="1" si="24"/>
        <v>2.3456401917348106</v>
      </c>
      <c r="D99" s="3">
        <f t="shared" ca="1" si="31"/>
        <v>288.38446362692622</v>
      </c>
      <c r="E99" s="3">
        <f t="shared" ca="1" si="28"/>
        <v>0.7743144265234092</v>
      </c>
      <c r="F99" s="3">
        <f t="shared" ca="1" si="25"/>
        <v>3.1146491620241328</v>
      </c>
      <c r="G99" s="3">
        <f t="shared" ca="1" si="29"/>
        <v>291.49911278895036</v>
      </c>
      <c r="H99" s="3">
        <f t="shared" ca="1" si="26"/>
        <v>7.2721096164065102</v>
      </c>
      <c r="I99" s="3">
        <f t="shared" ca="1" si="32"/>
        <v>0</v>
      </c>
      <c r="J99" s="21">
        <f ca="1">COUNTIF(G$7:G98,"&gt;"&amp;B99)</f>
        <v>4</v>
      </c>
      <c r="K99" s="3"/>
    </row>
    <row r="100" spans="1:11" x14ac:dyDescent="0.25">
      <c r="A100">
        <f t="shared" si="30"/>
        <v>93</v>
      </c>
      <c r="B100" s="3">
        <f t="shared" ca="1" si="27"/>
        <v>283.4579942022545</v>
      </c>
      <c r="C100" s="3">
        <f t="shared" ca="1" si="24"/>
        <v>4.9635914638502117</v>
      </c>
      <c r="D100" s="3">
        <f t="shared" ca="1" si="31"/>
        <v>291.49911278895036</v>
      </c>
      <c r="E100" s="3">
        <f t="shared" ca="1" si="28"/>
        <v>0.5975116425724063</v>
      </c>
      <c r="F100" s="3">
        <f t="shared" ca="1" si="25"/>
        <v>2.4822248651866068</v>
      </c>
      <c r="G100" s="3">
        <f t="shared" ca="1" si="29"/>
        <v>293.98133765413695</v>
      </c>
      <c r="H100" s="3">
        <f t="shared" ca="1" si="26"/>
        <v>8.041118586695859</v>
      </c>
      <c r="I100" s="3">
        <f t="shared" ca="1" si="32"/>
        <v>0</v>
      </c>
      <c r="J100" s="21">
        <f ca="1">COUNTIF(G$7:G99,"&gt;"&amp;B100)</f>
        <v>3</v>
      </c>
      <c r="K100" s="3"/>
    </row>
    <row r="101" spans="1:11" x14ac:dyDescent="0.25">
      <c r="A101">
        <f t="shared" si="30"/>
        <v>94</v>
      </c>
      <c r="B101" s="3">
        <f t="shared" ca="1" si="27"/>
        <v>288.4215856661047</v>
      </c>
      <c r="C101" s="3">
        <f t="shared" ca="1" si="24"/>
        <v>2.9182671827606681</v>
      </c>
      <c r="D101" s="3">
        <f t="shared" ca="1" si="31"/>
        <v>293.98133765413695</v>
      </c>
      <c r="E101" s="3">
        <f t="shared" ca="1" si="28"/>
        <v>0.25046184439363639</v>
      </c>
      <c r="F101" s="3">
        <f t="shared" ca="1" si="25"/>
        <v>1.5641266101906162</v>
      </c>
      <c r="G101" s="3">
        <f t="shared" ca="1" si="29"/>
        <v>295.54546426432756</v>
      </c>
      <c r="H101" s="3">
        <f t="shared" ca="1" si="26"/>
        <v>5.5597519880322466</v>
      </c>
      <c r="I101" s="3">
        <f t="shared" ca="1" si="32"/>
        <v>0</v>
      </c>
      <c r="J101" s="21">
        <f ca="1">COUNTIF(G$7:G100,"&gt;"&amp;B101)</f>
        <v>2</v>
      </c>
      <c r="K101" s="3"/>
    </row>
    <row r="102" spans="1:11" x14ac:dyDescent="0.25">
      <c r="A102">
        <f t="shared" si="30"/>
        <v>95</v>
      </c>
      <c r="B102" s="3">
        <f t="shared" ca="1" si="27"/>
        <v>291.33985284886535</v>
      </c>
      <c r="C102" s="3">
        <f t="shared" ca="1" si="24"/>
        <v>1.0599241363917171</v>
      </c>
      <c r="D102" s="3">
        <f t="shared" ca="1" si="31"/>
        <v>295.54546426432756</v>
      </c>
      <c r="E102" s="3">
        <f t="shared" ca="1" si="28"/>
        <v>0.14655714554265498</v>
      </c>
      <c r="F102" s="3">
        <f t="shared" ca="1" si="25"/>
        <v>1.3121004586514819</v>
      </c>
      <c r="G102" s="3">
        <f t="shared" ca="1" si="29"/>
        <v>296.85756472297902</v>
      </c>
      <c r="H102" s="3">
        <f t="shared" ca="1" si="26"/>
        <v>4.2056114154622151</v>
      </c>
      <c r="I102" s="3">
        <f t="shared" ca="1" si="32"/>
        <v>0</v>
      </c>
      <c r="J102" s="21">
        <f ca="1">COUNTIF(G$7:G101,"&gt;"&amp;B102)</f>
        <v>3</v>
      </c>
      <c r="K102" s="3"/>
    </row>
    <row r="103" spans="1:11" x14ac:dyDescent="0.25">
      <c r="A103">
        <f t="shared" si="30"/>
        <v>96</v>
      </c>
      <c r="B103" s="3">
        <f t="shared" ca="1" si="27"/>
        <v>292.39977698525706</v>
      </c>
      <c r="C103" s="3">
        <f t="shared" ca="1" si="24"/>
        <v>4.8879296836803094</v>
      </c>
      <c r="D103" s="3">
        <f t="shared" ca="1" si="31"/>
        <v>296.85756472297902</v>
      </c>
      <c r="E103" s="3">
        <f t="shared" ca="1" si="28"/>
        <v>0.45615953233457185</v>
      </c>
      <c r="F103" s="3">
        <f t="shared" ca="1" si="25"/>
        <v>2.0733146110778335</v>
      </c>
      <c r="G103" s="3">
        <f t="shared" ca="1" si="29"/>
        <v>298.93087933405684</v>
      </c>
      <c r="H103" s="3">
        <f t="shared" ca="1" si="26"/>
        <v>4.4577877377219579</v>
      </c>
      <c r="I103" s="3">
        <f t="shared" ca="1" si="32"/>
        <v>0</v>
      </c>
      <c r="J103" s="21">
        <f ca="1">COUNTIF(G$7:G102,"&gt;"&amp;B103)</f>
        <v>3</v>
      </c>
      <c r="K103" s="3"/>
    </row>
    <row r="104" spans="1:11" x14ac:dyDescent="0.25">
      <c r="A104">
        <f t="shared" si="30"/>
        <v>97</v>
      </c>
      <c r="B104" s="3">
        <f t="shared" ca="1" si="27"/>
        <v>297.28770666893735</v>
      </c>
      <c r="C104" s="3">
        <f t="shared" ca="1" si="24"/>
        <v>0.29949333773095321</v>
      </c>
      <c r="D104" s="3">
        <f t="shared" ca="1" si="31"/>
        <v>298.93087933405684</v>
      </c>
      <c r="E104" s="3">
        <f t="shared" ca="1" si="28"/>
        <v>0.82235212770737287</v>
      </c>
      <c r="F104" s="3">
        <f t="shared" ca="1" si="25"/>
        <v>3.3272914214936073</v>
      </c>
      <c r="G104" s="3">
        <f t="shared" ca="1" si="29"/>
        <v>302.25817075555045</v>
      </c>
      <c r="H104" s="3">
        <f t="shared" ca="1" si="26"/>
        <v>1.6431726651194936</v>
      </c>
      <c r="I104" s="3">
        <f t="shared" ca="1" si="32"/>
        <v>0</v>
      </c>
      <c r="J104" s="21">
        <f ca="1">COUNTIF(G$7:G103,"&gt;"&amp;B104)</f>
        <v>1</v>
      </c>
      <c r="K104" s="3"/>
    </row>
    <row r="105" spans="1:11" x14ac:dyDescent="0.25">
      <c r="A105">
        <f t="shared" si="30"/>
        <v>98</v>
      </c>
      <c r="B105" s="3">
        <f t="shared" ca="1" si="27"/>
        <v>297.5872000066683</v>
      </c>
      <c r="C105" s="3">
        <f t="shared" ca="1" si="24"/>
        <v>1.126986226652865</v>
      </c>
      <c r="D105" s="3">
        <f t="shared" ca="1" si="31"/>
        <v>302.25817075555045</v>
      </c>
      <c r="E105" s="3">
        <f t="shared" ca="1" si="28"/>
        <v>0.72853971567959908</v>
      </c>
      <c r="F105" s="3">
        <f t="shared" ca="1" si="25"/>
        <v>2.9322719042276582</v>
      </c>
      <c r="G105" s="3">
        <f t="shared" ca="1" si="29"/>
        <v>305.19044265977811</v>
      </c>
      <c r="H105" s="3">
        <f t="shared" ca="1" si="26"/>
        <v>4.670970748882155</v>
      </c>
      <c r="I105" s="3">
        <f t="shared" ca="1" si="32"/>
        <v>0</v>
      </c>
      <c r="J105" s="21">
        <f ca="1">COUNTIF(G$7:G104,"&gt;"&amp;B105)</f>
        <v>2</v>
      </c>
      <c r="K105" s="3"/>
    </row>
    <row r="106" spans="1:11" x14ac:dyDescent="0.25">
      <c r="A106">
        <f t="shared" si="30"/>
        <v>99</v>
      </c>
      <c r="B106" s="3">
        <f t="shared" ca="1" si="27"/>
        <v>298.71418623332119</v>
      </c>
      <c r="C106" s="3">
        <f t="shared" ca="1" si="24"/>
        <v>4.190256999878355</v>
      </c>
      <c r="D106" s="3">
        <f t="shared" ca="1" si="31"/>
        <v>305.19044265977811</v>
      </c>
      <c r="E106" s="3">
        <f t="shared" ca="1" si="28"/>
        <v>4.691511298225659E-2</v>
      </c>
      <c r="F106" s="3">
        <f t="shared" ca="1" si="25"/>
        <v>0.95947579742588696</v>
      </c>
      <c r="G106" s="3">
        <f t="shared" ca="1" si="29"/>
        <v>306.14991845720402</v>
      </c>
      <c r="H106" s="3">
        <f t="shared" ca="1" si="26"/>
        <v>6.4762564264569278</v>
      </c>
      <c r="I106" s="3">
        <f t="shared" ca="1" si="32"/>
        <v>0</v>
      </c>
      <c r="J106" s="21">
        <f ca="1">COUNTIF(G$7:G105,"&gt;"&amp;B106)</f>
        <v>3</v>
      </c>
      <c r="K106" s="3"/>
    </row>
    <row r="107" spans="1:11" x14ac:dyDescent="0.25">
      <c r="A107">
        <f t="shared" si="30"/>
        <v>100</v>
      </c>
      <c r="B107" s="3">
        <f t="shared" ca="1" si="27"/>
        <v>302.90444323319952</v>
      </c>
      <c r="C107" s="3">
        <f t="shared" ca="1" si="24"/>
        <v>3.919375674691465</v>
      </c>
      <c r="D107" s="3">
        <f t="shared" ca="1" si="31"/>
        <v>306.14991845720402</v>
      </c>
      <c r="E107" s="3">
        <f t="shared" ca="1" si="28"/>
        <v>0.93730239256363923</v>
      </c>
      <c r="F107" s="3">
        <f t="shared" ca="1" si="25"/>
        <v>4.006276035751033</v>
      </c>
      <c r="G107" s="3">
        <f t="shared" ca="1" si="29"/>
        <v>310.15619449295508</v>
      </c>
      <c r="H107" s="3">
        <f t="shared" ca="1" si="26"/>
        <v>3.2454752240045082</v>
      </c>
      <c r="I107" s="3">
        <f t="shared" ca="1" si="32"/>
        <v>0</v>
      </c>
      <c r="J107" s="21">
        <f ca="1">COUNTIF(G$7:G106,"&gt;"&amp;B107)</f>
        <v>2</v>
      </c>
      <c r="K107" s="3"/>
    </row>
    <row r="108" spans="1:11" x14ac:dyDescent="0.25">
      <c r="A108">
        <f t="shared" si="30"/>
        <v>101</v>
      </c>
      <c r="B108" s="3">
        <f t="shared" ca="1" si="27"/>
        <v>306.823818907891</v>
      </c>
      <c r="C108" s="3">
        <f t="shared" ca="1" si="24"/>
        <v>1.5589692239187927</v>
      </c>
      <c r="D108" s="3">
        <f t="shared" ca="1" si="31"/>
        <v>310.15619449295508</v>
      </c>
      <c r="E108" s="3">
        <f t="shared" ca="1" si="28"/>
        <v>0.73051017748604596</v>
      </c>
      <c r="F108" s="3">
        <f t="shared" ca="1" si="25"/>
        <v>2.9397901309345262</v>
      </c>
      <c r="G108" s="3">
        <f t="shared" ca="1" si="29"/>
        <v>313.09598462388959</v>
      </c>
      <c r="H108" s="3">
        <f t="shared" ca="1" si="26"/>
        <v>3.332375585064085</v>
      </c>
      <c r="I108" s="3">
        <f t="shared" ca="1" si="32"/>
        <v>0</v>
      </c>
      <c r="J108" s="21">
        <f ca="1">COUNTIF(G$7:G107,"&gt;"&amp;B108)</f>
        <v>1</v>
      </c>
      <c r="K108" s="3"/>
    </row>
    <row r="109" spans="1:11" x14ac:dyDescent="0.25">
      <c r="A109">
        <f t="shared" si="30"/>
        <v>102</v>
      </c>
      <c r="B109" s="3">
        <f t="shared" ca="1" si="27"/>
        <v>308.38278813180978</v>
      </c>
      <c r="C109" s="3">
        <f t="shared" ca="1" si="24"/>
        <v>1.0287909912146762</v>
      </c>
      <c r="D109" s="3">
        <f t="shared" ca="1" si="31"/>
        <v>313.09598462388959</v>
      </c>
      <c r="E109" s="3">
        <f t="shared" ca="1" si="28"/>
        <v>0.14065901999494035</v>
      </c>
      <c r="F109" s="3">
        <f t="shared" ca="1" si="25"/>
        <v>1.295591346092472</v>
      </c>
      <c r="G109" s="3">
        <f t="shared" ca="1" si="29"/>
        <v>314.39157596998206</v>
      </c>
      <c r="H109" s="3">
        <f t="shared" ca="1" si="26"/>
        <v>4.7131964920798168</v>
      </c>
      <c r="I109" s="3">
        <f t="shared" ca="1" si="32"/>
        <v>0</v>
      </c>
      <c r="J109" s="21">
        <f ca="1">COUNTIF(G$7:G108,"&gt;"&amp;B109)</f>
        <v>2</v>
      </c>
      <c r="K109" s="3"/>
    </row>
    <row r="110" spans="1:11" x14ac:dyDescent="0.25">
      <c r="A110">
        <f t="shared" si="30"/>
        <v>103</v>
      </c>
      <c r="B110" s="3">
        <f t="shared" ca="1" si="27"/>
        <v>309.41157912302447</v>
      </c>
      <c r="C110" s="3">
        <f t="shared" ca="1" si="24"/>
        <v>0.38521043158149282</v>
      </c>
      <c r="D110" s="3">
        <f t="shared" ca="1" si="31"/>
        <v>314.39157596998206</v>
      </c>
      <c r="E110" s="3">
        <f t="shared" ca="1" si="28"/>
        <v>0.82676486220866152</v>
      </c>
      <c r="F110" s="3">
        <f t="shared" ca="1" si="25"/>
        <v>3.3481969184513609</v>
      </c>
      <c r="G110" s="3">
        <f t="shared" ca="1" si="29"/>
        <v>317.73977288843344</v>
      </c>
      <c r="H110" s="3">
        <f t="shared" ca="1" si="26"/>
        <v>4.9799968469575902</v>
      </c>
      <c r="I110" s="3">
        <f t="shared" ca="1" si="32"/>
        <v>0</v>
      </c>
      <c r="J110" s="21">
        <f ca="1">COUNTIF(G$7:G109,"&gt;"&amp;B110)</f>
        <v>3</v>
      </c>
      <c r="K110" s="3"/>
    </row>
    <row r="111" spans="1:11" x14ac:dyDescent="0.25">
      <c r="A111">
        <f t="shared" si="30"/>
        <v>104</v>
      </c>
      <c r="B111" s="3">
        <f t="shared" ca="1" si="27"/>
        <v>309.79678955460594</v>
      </c>
      <c r="C111" s="3">
        <f t="shared" ca="1" si="24"/>
        <v>1.2224807629951568</v>
      </c>
      <c r="D111" s="3">
        <f t="shared" ca="1" si="31"/>
        <v>317.73977288843344</v>
      </c>
      <c r="E111" s="3">
        <f t="shared" ca="1" si="28"/>
        <v>0.47091319107065133</v>
      </c>
      <c r="F111" s="3">
        <f t="shared" ca="1" si="25"/>
        <v>2.1132860826473916</v>
      </c>
      <c r="G111" s="3">
        <f t="shared" ca="1" si="29"/>
        <v>319.85305897108083</v>
      </c>
      <c r="H111" s="3">
        <f t="shared" ca="1" si="26"/>
        <v>7.9429833338274989</v>
      </c>
      <c r="I111" s="3">
        <f t="shared" ca="1" si="32"/>
        <v>0</v>
      </c>
      <c r="J111" s="21">
        <f ca="1">COUNTIF(G$7:G110,"&gt;"&amp;B111)</f>
        <v>4</v>
      </c>
      <c r="K111" s="3"/>
    </row>
    <row r="112" spans="1:11" x14ac:dyDescent="0.25">
      <c r="A112">
        <f t="shared" si="30"/>
        <v>105</v>
      </c>
      <c r="B112" s="3">
        <f t="shared" ca="1" si="27"/>
        <v>311.01927031760107</v>
      </c>
      <c r="C112" s="3">
        <f t="shared" ca="1" si="24"/>
        <v>0.98816644722996339</v>
      </c>
      <c r="D112" s="3">
        <f t="shared" ca="1" si="31"/>
        <v>319.85305897108083</v>
      </c>
      <c r="E112" s="3">
        <f t="shared" ca="1" si="28"/>
        <v>0.90065353887502342</v>
      </c>
      <c r="F112" s="3">
        <f t="shared" ca="1" si="25"/>
        <v>3.7491176063600617</v>
      </c>
      <c r="G112" s="3">
        <f t="shared" ca="1" si="29"/>
        <v>323.6021765774409</v>
      </c>
      <c r="H112" s="3">
        <f t="shared" ca="1" si="26"/>
        <v>8.8337886534797576</v>
      </c>
      <c r="I112" s="3">
        <f t="shared" ca="1" si="32"/>
        <v>0</v>
      </c>
      <c r="J112" s="21">
        <f ca="1">COUNTIF(G$7:G111,"&gt;"&amp;B112)</f>
        <v>4</v>
      </c>
      <c r="K112" s="3"/>
    </row>
    <row r="113" spans="1:11" x14ac:dyDescent="0.25">
      <c r="A113">
        <f t="shared" si="30"/>
        <v>106</v>
      </c>
      <c r="B113" s="3">
        <f t="shared" ca="1" si="27"/>
        <v>312.00743676483103</v>
      </c>
      <c r="C113" s="3">
        <f t="shared" ca="1" si="24"/>
        <v>4.7831621210004878</v>
      </c>
      <c r="D113" s="3">
        <f t="shared" ca="1" si="31"/>
        <v>323.6021765774409</v>
      </c>
      <c r="E113" s="3">
        <f t="shared" ca="1" si="28"/>
        <v>0.31719002686223219</v>
      </c>
      <c r="F113" s="3">
        <f t="shared" ca="1" si="25"/>
        <v>1.7206316039639824</v>
      </c>
      <c r="G113" s="3">
        <f t="shared" ca="1" si="29"/>
        <v>325.32280818140487</v>
      </c>
      <c r="H113" s="3">
        <f t="shared" ca="1" si="26"/>
        <v>11.594739812609873</v>
      </c>
      <c r="I113" s="3">
        <f t="shared" ca="1" si="32"/>
        <v>0</v>
      </c>
      <c r="J113" s="21">
        <f ca="1">COUNTIF(G$7:G112,"&gt;"&amp;B113)</f>
        <v>5</v>
      </c>
      <c r="K113" s="3"/>
    </row>
    <row r="114" spans="1:11" x14ac:dyDescent="0.25">
      <c r="A114">
        <f t="shared" si="30"/>
        <v>107</v>
      </c>
      <c r="B114" s="3">
        <f t="shared" ca="1" si="27"/>
        <v>316.79059888583151</v>
      </c>
      <c r="C114" s="3">
        <f t="shared" ca="1" si="24"/>
        <v>0.80553614749850566</v>
      </c>
      <c r="D114" s="3">
        <f t="shared" ca="1" si="31"/>
        <v>325.32280818140487</v>
      </c>
      <c r="E114" s="3">
        <f t="shared" ca="1" si="28"/>
        <v>0.14341897318318475</v>
      </c>
      <c r="F114" s="3">
        <f t="shared" ca="1" si="25"/>
        <v>1.3033588110703282</v>
      </c>
      <c r="G114" s="3">
        <f t="shared" ca="1" si="29"/>
        <v>326.62616699247519</v>
      </c>
      <c r="H114" s="3">
        <f t="shared" ca="1" si="26"/>
        <v>8.5322092955733524</v>
      </c>
      <c r="I114" s="3">
        <f t="shared" ca="1" si="32"/>
        <v>0</v>
      </c>
      <c r="J114" s="21">
        <f ca="1">COUNTIF(G$7:G113,"&gt;"&amp;B114)</f>
        <v>4</v>
      </c>
      <c r="K114" s="3"/>
    </row>
    <row r="115" spans="1:11" x14ac:dyDescent="0.25">
      <c r="A115">
        <f t="shared" si="30"/>
        <v>108</v>
      </c>
      <c r="B115" s="3">
        <f t="shared" ca="1" si="27"/>
        <v>317.59613503333003</v>
      </c>
      <c r="C115" s="3">
        <f t="shared" ca="1" si="24"/>
        <v>0.11489072118517152</v>
      </c>
      <c r="D115" s="3">
        <f t="shared" ca="1" si="31"/>
        <v>326.62616699247519</v>
      </c>
      <c r="E115" s="3">
        <f t="shared" ca="1" si="28"/>
        <v>0.58880259243891742</v>
      </c>
      <c r="F115" s="3">
        <f t="shared" ca="1" si="25"/>
        <v>2.455130814936247</v>
      </c>
      <c r="G115" s="3">
        <f t="shared" ca="1" si="29"/>
        <v>329.08129780741143</v>
      </c>
      <c r="H115" s="3">
        <f t="shared" ca="1" si="26"/>
        <v>9.0300319591451625</v>
      </c>
      <c r="I115" s="3">
        <f t="shared" ca="1" si="32"/>
        <v>0</v>
      </c>
      <c r="J115" s="21">
        <f ca="1">COUNTIF(G$7:G114,"&gt;"&amp;B115)</f>
        <v>5</v>
      </c>
      <c r="K115" s="3"/>
    </row>
    <row r="116" spans="1:11" x14ac:dyDescent="0.25">
      <c r="A116">
        <f t="shared" si="30"/>
        <v>109</v>
      </c>
      <c r="B116" s="3">
        <f t="shared" ca="1" si="27"/>
        <v>317.71102575451522</v>
      </c>
      <c r="C116" s="3">
        <f t="shared" ca="1" si="24"/>
        <v>0.66506751789937146</v>
      </c>
      <c r="D116" s="3">
        <f t="shared" ca="1" si="31"/>
        <v>329.08129780741143</v>
      </c>
      <c r="E116" s="3">
        <f t="shared" ca="1" si="28"/>
        <v>0.31213463382447648</v>
      </c>
      <c r="F116" s="3">
        <f t="shared" ca="1" si="25"/>
        <v>1.7085140867285342</v>
      </c>
      <c r="G116" s="3">
        <f t="shared" ca="1" si="29"/>
        <v>330.78981189413997</v>
      </c>
      <c r="H116" s="3">
        <f t="shared" ca="1" si="26"/>
        <v>11.370272052896212</v>
      </c>
      <c r="I116" s="3">
        <f t="shared" ca="1" si="32"/>
        <v>0</v>
      </c>
      <c r="J116" s="21">
        <f ca="1">COUNTIF(G$7:G115,"&gt;"&amp;B116)</f>
        <v>6</v>
      </c>
      <c r="K116" s="3"/>
    </row>
    <row r="117" spans="1:11" x14ac:dyDescent="0.25">
      <c r="A117">
        <f t="shared" si="30"/>
        <v>110</v>
      </c>
      <c r="B117" s="3">
        <f t="shared" ca="1" si="27"/>
        <v>318.37609327241461</v>
      </c>
      <c r="C117" s="3">
        <f t="shared" ca="1" si="24"/>
        <v>2.6947852864976345</v>
      </c>
      <c r="D117" s="3">
        <f t="shared" ca="1" si="31"/>
        <v>330.78981189413997</v>
      </c>
      <c r="E117" s="3">
        <f t="shared" ca="1" si="28"/>
        <v>0.62207977114713031</v>
      </c>
      <c r="F117" s="3">
        <f t="shared" ca="1" si="25"/>
        <v>2.5602779657443153</v>
      </c>
      <c r="G117" s="3">
        <f t="shared" ca="1" si="29"/>
        <v>333.35008985988429</v>
      </c>
      <c r="H117" s="3">
        <f t="shared" ca="1" si="26"/>
        <v>12.413718621725366</v>
      </c>
      <c r="I117" s="3">
        <f t="shared" ca="1" si="32"/>
        <v>0</v>
      </c>
      <c r="J117" s="21">
        <f ca="1">COUNTIF(G$7:G116,"&gt;"&amp;B117)</f>
        <v>6</v>
      </c>
      <c r="K117" s="3"/>
    </row>
    <row r="118" spans="1:11" x14ac:dyDescent="0.25">
      <c r="A118">
        <f t="shared" si="30"/>
        <v>111</v>
      </c>
      <c r="B118" s="3">
        <f t="shared" ca="1" si="27"/>
        <v>321.07087855891223</v>
      </c>
      <c r="C118" s="3">
        <f t="shared" ca="1" si="24"/>
        <v>5.2249831097248931</v>
      </c>
      <c r="D118" s="3">
        <f t="shared" ca="1" si="31"/>
        <v>333.35008985988429</v>
      </c>
      <c r="E118" s="3">
        <f t="shared" ca="1" si="28"/>
        <v>0.62806747143307662</v>
      </c>
      <c r="F118" s="3">
        <f t="shared" ca="1" si="25"/>
        <v>2.5796823917243747</v>
      </c>
      <c r="G118" s="3">
        <f t="shared" ca="1" si="29"/>
        <v>335.92977225160865</v>
      </c>
      <c r="H118" s="3">
        <f t="shared" ca="1" si="26"/>
        <v>12.279211300972065</v>
      </c>
      <c r="I118" s="3">
        <f t="shared" ca="1" si="32"/>
        <v>0</v>
      </c>
      <c r="J118" s="21">
        <f ca="1">COUNTIF(G$7:G117,"&gt;"&amp;B118)</f>
        <v>6</v>
      </c>
      <c r="K118" s="3"/>
    </row>
    <row r="119" spans="1:11" x14ac:dyDescent="0.25">
      <c r="A119">
        <f t="shared" si="30"/>
        <v>112</v>
      </c>
      <c r="B119" s="3">
        <f t="shared" ca="1" si="27"/>
        <v>326.29586166863714</v>
      </c>
      <c r="C119" s="3">
        <f t="shared" ca="1" si="24"/>
        <v>1.9478210731875716</v>
      </c>
      <c r="D119" s="3">
        <f t="shared" ca="1" si="31"/>
        <v>335.92977225160865</v>
      </c>
      <c r="E119" s="3">
        <f t="shared" ca="1" si="28"/>
        <v>0.21797721833358374</v>
      </c>
      <c r="F119" s="3">
        <f t="shared" ca="1" si="25"/>
        <v>1.490402687042562</v>
      </c>
      <c r="G119" s="3">
        <f t="shared" ca="1" si="29"/>
        <v>337.4201749386512</v>
      </c>
      <c r="H119" s="3">
        <f t="shared" ca="1" si="26"/>
        <v>9.6339105829715095</v>
      </c>
      <c r="I119" s="3">
        <f t="shared" ca="1" si="32"/>
        <v>0</v>
      </c>
      <c r="J119" s="21">
        <f ca="1">COUNTIF(G$7:G118,"&gt;"&amp;B119)</f>
        <v>5</v>
      </c>
      <c r="K119" s="3"/>
    </row>
    <row r="120" spans="1:11" x14ac:dyDescent="0.25">
      <c r="A120">
        <f t="shared" si="30"/>
        <v>113</v>
      </c>
      <c r="B120" s="3">
        <f t="shared" ca="1" si="27"/>
        <v>328.24368274182473</v>
      </c>
      <c r="C120" s="3">
        <f t="shared" ca="1" si="24"/>
        <v>3.1487565393446815</v>
      </c>
      <c r="D120" s="3">
        <f t="shared" ca="1" si="31"/>
        <v>337.4201749386512</v>
      </c>
      <c r="E120" s="3">
        <f t="shared" ca="1" si="28"/>
        <v>0.39644381610316015</v>
      </c>
      <c r="F120" s="3">
        <f t="shared" ca="1" si="25"/>
        <v>1.9168182187267599</v>
      </c>
      <c r="G120" s="3">
        <f t="shared" ca="1" si="29"/>
        <v>339.33699315737795</v>
      </c>
      <c r="H120" s="3">
        <f t="shared" ca="1" si="26"/>
        <v>9.176492196826473</v>
      </c>
      <c r="I120" s="3">
        <f t="shared" ca="1" si="32"/>
        <v>0</v>
      </c>
      <c r="J120" s="21">
        <f ca="1">COUNTIF(G$7:G119,"&gt;"&amp;B120)</f>
        <v>5</v>
      </c>
      <c r="K120" s="3"/>
    </row>
    <row r="121" spans="1:11" x14ac:dyDescent="0.25">
      <c r="A121">
        <f t="shared" si="30"/>
        <v>114</v>
      </c>
      <c r="B121" s="3">
        <f t="shared" ca="1" si="27"/>
        <v>331.3924392811694</v>
      </c>
      <c r="C121" s="3">
        <f t="shared" ca="1" si="24"/>
        <v>3.1636570427371487</v>
      </c>
      <c r="D121" s="3">
        <f t="shared" ca="1" si="31"/>
        <v>339.33699315737795</v>
      </c>
      <c r="E121" s="3">
        <f t="shared" ca="1" si="28"/>
        <v>0.54578291686052949</v>
      </c>
      <c r="F121" s="3">
        <f t="shared" ca="1" si="25"/>
        <v>2.3253188864003507</v>
      </c>
      <c r="G121" s="3">
        <f t="shared" ca="1" si="29"/>
        <v>341.66231204377829</v>
      </c>
      <c r="H121" s="3">
        <f t="shared" ca="1" si="26"/>
        <v>7.9445538762085448</v>
      </c>
      <c r="I121" s="3">
        <f t="shared" ca="1" si="32"/>
        <v>0</v>
      </c>
      <c r="J121" s="21">
        <f ca="1">COUNTIF(G$7:G120,"&gt;"&amp;B121)</f>
        <v>4</v>
      </c>
      <c r="K121" s="3"/>
    </row>
    <row r="122" spans="1:11" x14ac:dyDescent="0.25">
      <c r="A122">
        <f t="shared" si="30"/>
        <v>115</v>
      </c>
      <c r="B122" s="3">
        <f t="shared" ca="1" si="27"/>
        <v>334.55609632390656</v>
      </c>
      <c r="C122" s="3">
        <f t="shared" ca="1" si="24"/>
        <v>0.70929446085590642</v>
      </c>
      <c r="D122" s="3">
        <f t="shared" ca="1" si="31"/>
        <v>341.66231204377829</v>
      </c>
      <c r="E122" s="3">
        <f t="shared" ca="1" si="28"/>
        <v>0.30312733420426252</v>
      </c>
      <c r="F122" s="3">
        <f t="shared" ca="1" si="25"/>
        <v>1.6870338839217105</v>
      </c>
      <c r="G122" s="3">
        <f t="shared" ca="1" si="29"/>
        <v>343.34934592769997</v>
      </c>
      <c r="H122" s="3">
        <f t="shared" ca="1" si="26"/>
        <v>7.1062157198717273</v>
      </c>
      <c r="I122" s="3">
        <f t="shared" ca="1" si="32"/>
        <v>0</v>
      </c>
      <c r="J122" s="21">
        <f ca="1">COUNTIF(G$7:G121,"&gt;"&amp;B122)</f>
        <v>4</v>
      </c>
      <c r="K122" s="3"/>
    </row>
    <row r="123" spans="1:11" x14ac:dyDescent="0.25">
      <c r="A123">
        <f t="shared" si="30"/>
        <v>116</v>
      </c>
      <c r="B123" s="3">
        <f t="shared" ca="1" si="27"/>
        <v>335.26539078476247</v>
      </c>
      <c r="C123" s="3">
        <f t="shared" ca="1" si="24"/>
        <v>3.8648020181685276</v>
      </c>
      <c r="D123" s="3">
        <f t="shared" ca="1" si="31"/>
        <v>343.34934592769997</v>
      </c>
      <c r="E123" s="3">
        <f t="shared" ca="1" si="28"/>
        <v>0.65535572316846902</v>
      </c>
      <c r="F123" s="3">
        <f t="shared" ca="1" si="25"/>
        <v>2.6701615163070609</v>
      </c>
      <c r="G123" s="3">
        <f t="shared" ca="1" si="29"/>
        <v>346.01950744400705</v>
      </c>
      <c r="H123" s="3">
        <f t="shared" ca="1" si="26"/>
        <v>8.0839551429374978</v>
      </c>
      <c r="I123" s="3">
        <f t="shared" ca="1" si="32"/>
        <v>0</v>
      </c>
      <c r="J123" s="21">
        <f ca="1">COUNTIF(G$7:G122,"&gt;"&amp;B123)</f>
        <v>5</v>
      </c>
      <c r="K123" s="3"/>
    </row>
    <row r="124" spans="1:11" x14ac:dyDescent="0.25">
      <c r="A124">
        <f t="shared" si="30"/>
        <v>117</v>
      </c>
      <c r="B124" s="3">
        <f t="shared" ca="1" si="27"/>
        <v>339.13019280293099</v>
      </c>
      <c r="C124" s="3">
        <f t="shared" ca="1" si="24"/>
        <v>2.9109234835634501</v>
      </c>
      <c r="D124" s="3">
        <f t="shared" ca="1" si="31"/>
        <v>346.01950744400705</v>
      </c>
      <c r="E124" s="3">
        <f t="shared" ca="1" si="28"/>
        <v>0.76877588812618225</v>
      </c>
      <c r="F124" s="3">
        <f t="shared" ca="1" si="25"/>
        <v>3.0916552297835098</v>
      </c>
      <c r="G124" s="3">
        <f t="shared" ca="1" si="29"/>
        <v>349.11116267379055</v>
      </c>
      <c r="H124" s="3">
        <f t="shared" ca="1" si="26"/>
        <v>6.8893146410760551</v>
      </c>
      <c r="I124" s="3">
        <f t="shared" ca="1" si="32"/>
        <v>0</v>
      </c>
      <c r="J124" s="21">
        <f ca="1">COUNTIF(G$7:G123,"&gt;"&amp;B124)</f>
        <v>4</v>
      </c>
      <c r="K124" s="3"/>
    </row>
    <row r="125" spans="1:11" x14ac:dyDescent="0.25">
      <c r="A125">
        <f t="shared" si="30"/>
        <v>118</v>
      </c>
      <c r="B125" s="3">
        <f t="shared" ca="1" si="27"/>
        <v>342.04111628649446</v>
      </c>
      <c r="C125" s="3">
        <f t="shared" ca="1" si="24"/>
        <v>2.2070327763072379</v>
      </c>
      <c r="D125" s="3">
        <f t="shared" ca="1" si="31"/>
        <v>349.11116267379055</v>
      </c>
      <c r="E125" s="3">
        <f t="shared" ca="1" si="28"/>
        <v>0.30068622936053002</v>
      </c>
      <c r="F125" s="3">
        <f t="shared" ca="1" si="25"/>
        <v>1.6812363917308524</v>
      </c>
      <c r="G125" s="3">
        <f t="shared" ca="1" si="29"/>
        <v>350.79239906552141</v>
      </c>
      <c r="H125" s="3">
        <f t="shared" ca="1" si="26"/>
        <v>7.0700463872960881</v>
      </c>
      <c r="I125" s="3">
        <f t="shared" ca="1" si="32"/>
        <v>0</v>
      </c>
      <c r="J125" s="21">
        <f ca="1">COUNTIF(G$7:G124,"&gt;"&amp;B125)</f>
        <v>3</v>
      </c>
      <c r="K125" s="3"/>
    </row>
    <row r="126" spans="1:11" x14ac:dyDescent="0.25">
      <c r="A126">
        <f t="shared" si="30"/>
        <v>119</v>
      </c>
      <c r="B126" s="3">
        <f t="shared" ca="1" si="27"/>
        <v>344.2481490628017</v>
      </c>
      <c r="C126" s="3">
        <f t="shared" ca="1" si="24"/>
        <v>3.8135676411494845E-3</v>
      </c>
      <c r="D126" s="3">
        <f t="shared" ca="1" si="31"/>
        <v>350.79239906552141</v>
      </c>
      <c r="E126" s="3">
        <f t="shared" ca="1" si="28"/>
        <v>0.86449779222113787</v>
      </c>
      <c r="F126" s="3">
        <f t="shared" ca="1" si="25"/>
        <v>3.5391236285992305</v>
      </c>
      <c r="G126" s="3">
        <f t="shared" ca="1" si="29"/>
        <v>354.33152269412062</v>
      </c>
      <c r="H126" s="3">
        <f t="shared" ca="1" si="26"/>
        <v>6.544250002719707</v>
      </c>
      <c r="I126" s="3">
        <f t="shared" ca="1" si="32"/>
        <v>0</v>
      </c>
      <c r="J126" s="21">
        <f ca="1">COUNTIF(G$7:G125,"&gt;"&amp;B126)</f>
        <v>3</v>
      </c>
      <c r="K126" s="3"/>
    </row>
    <row r="127" spans="1:11" x14ac:dyDescent="0.25">
      <c r="A127">
        <f t="shared" si="30"/>
        <v>120</v>
      </c>
      <c r="B127" s="3">
        <f t="shared" ca="1" si="27"/>
        <v>344.25196263044285</v>
      </c>
      <c r="C127" s="3">
        <f t="shared" ca="1" si="24"/>
        <v>2.749755655477184</v>
      </c>
      <c r="D127" s="3">
        <f t="shared" ca="1" si="31"/>
        <v>354.33152269412062</v>
      </c>
      <c r="E127" s="3">
        <f t="shared" ca="1" si="28"/>
        <v>0.60478472640345327</v>
      </c>
      <c r="F127" s="3">
        <f t="shared" ca="1" si="25"/>
        <v>2.5050770434449063</v>
      </c>
      <c r="G127" s="3">
        <f t="shared" ca="1" si="29"/>
        <v>356.83659973756551</v>
      </c>
      <c r="H127" s="3">
        <f t="shared" ca="1" si="26"/>
        <v>10.079560063677775</v>
      </c>
      <c r="I127" s="3">
        <f t="shared" ca="1" si="32"/>
        <v>0</v>
      </c>
      <c r="J127" s="21">
        <f ca="1">COUNTIF(G$7:G126,"&gt;"&amp;B127)</f>
        <v>4</v>
      </c>
      <c r="K127" s="3"/>
    </row>
    <row r="128" spans="1:11" x14ac:dyDescent="0.25">
      <c r="A128">
        <f t="shared" si="30"/>
        <v>121</v>
      </c>
      <c r="B128" s="3">
        <f t="shared" ca="1" si="27"/>
        <v>347.00171828592005</v>
      </c>
      <c r="C128" s="3">
        <f t="shared" ca="1" si="24"/>
        <v>3.3326104794583258</v>
      </c>
      <c r="D128" s="3">
        <f t="shared" ca="1" si="31"/>
        <v>356.83659973756551</v>
      </c>
      <c r="E128" s="3">
        <f t="shared" ca="1" si="28"/>
        <v>0.3158301694446668</v>
      </c>
      <c r="F128" s="3">
        <f t="shared" ca="1" si="25"/>
        <v>1.7173676978305203</v>
      </c>
      <c r="G128" s="3">
        <f t="shared" ca="1" si="29"/>
        <v>358.55396743539603</v>
      </c>
      <c r="H128" s="3">
        <f t="shared" ca="1" si="26"/>
        <v>9.8348814516454581</v>
      </c>
      <c r="I128" s="3">
        <f t="shared" ca="1" si="32"/>
        <v>0</v>
      </c>
      <c r="J128" s="21">
        <f ca="1">COUNTIF(G$7:G127,"&gt;"&amp;B128)</f>
        <v>4</v>
      </c>
      <c r="K128" s="3"/>
    </row>
    <row r="129" spans="1:11" x14ac:dyDescent="0.25">
      <c r="A129">
        <f t="shared" si="30"/>
        <v>122</v>
      </c>
      <c r="B129" s="3">
        <f t="shared" ca="1" si="27"/>
        <v>350.33432876537836</v>
      </c>
      <c r="C129" s="3">
        <f t="shared" ca="1" si="24"/>
        <v>2.5421584999363613</v>
      </c>
      <c r="D129" s="3">
        <f t="shared" ca="1" si="31"/>
        <v>358.55396743539603</v>
      </c>
      <c r="E129" s="3">
        <f t="shared" ca="1" si="28"/>
        <v>0.98312085886514111</v>
      </c>
      <c r="F129" s="3">
        <f t="shared" ca="1" si="25"/>
        <v>4.484396981317964</v>
      </c>
      <c r="G129" s="3">
        <f t="shared" ca="1" si="29"/>
        <v>363.03836441671399</v>
      </c>
      <c r="H129" s="3">
        <f t="shared" ca="1" si="26"/>
        <v>8.2196386700176731</v>
      </c>
      <c r="I129" s="3">
        <f t="shared" ca="1" si="32"/>
        <v>0</v>
      </c>
      <c r="J129" s="21">
        <f ca="1">COUNTIF(G$7:G128,"&gt;"&amp;B129)</f>
        <v>4</v>
      </c>
      <c r="K129" s="3"/>
    </row>
    <row r="130" spans="1:11" x14ac:dyDescent="0.25">
      <c r="A130">
        <f t="shared" si="30"/>
        <v>123</v>
      </c>
      <c r="B130" s="3">
        <f t="shared" ca="1" si="27"/>
        <v>352.87648726531472</v>
      </c>
      <c r="C130" s="3">
        <f t="shared" ca="1" si="24"/>
        <v>5.2204140923001585</v>
      </c>
      <c r="D130" s="3">
        <f t="shared" ca="1" si="31"/>
        <v>363.03836441671399</v>
      </c>
      <c r="E130" s="3">
        <f t="shared" ca="1" si="28"/>
        <v>0.64453590224854362</v>
      </c>
      <c r="F130" s="3">
        <f t="shared" ca="1" si="25"/>
        <v>2.6338724591464988</v>
      </c>
      <c r="G130" s="3">
        <f t="shared" ca="1" si="29"/>
        <v>365.67223687586051</v>
      </c>
      <c r="H130" s="3">
        <f t="shared" ca="1" si="26"/>
        <v>10.161877151399267</v>
      </c>
      <c r="I130" s="3">
        <f t="shared" ca="1" si="32"/>
        <v>0</v>
      </c>
      <c r="J130" s="21">
        <f ca="1">COUNTIF(G$7:G129,"&gt;"&amp;B130)</f>
        <v>4</v>
      </c>
      <c r="K130" s="3"/>
    </row>
    <row r="131" spans="1:11" x14ac:dyDescent="0.25">
      <c r="A131">
        <f t="shared" si="30"/>
        <v>124</v>
      </c>
      <c r="B131" s="3">
        <f t="shared" ca="1" si="27"/>
        <v>358.09690135761485</v>
      </c>
      <c r="C131" s="3">
        <f t="shared" ca="1" si="24"/>
        <v>1.4285640638984727</v>
      </c>
      <c r="D131" s="3">
        <f t="shared" ca="1" si="31"/>
        <v>365.67223687586051</v>
      </c>
      <c r="E131" s="3">
        <f t="shared" ca="1" si="28"/>
        <v>0.15615761286946961</v>
      </c>
      <c r="F131" s="3">
        <f t="shared" ca="1" si="25"/>
        <v>1.3382775542221164</v>
      </c>
      <c r="G131" s="3">
        <f t="shared" ca="1" si="29"/>
        <v>367.01051443008259</v>
      </c>
      <c r="H131" s="3">
        <f t="shared" ca="1" si="26"/>
        <v>7.5753355182456517</v>
      </c>
      <c r="I131" s="3">
        <f t="shared" ca="1" si="32"/>
        <v>0</v>
      </c>
      <c r="J131" s="21">
        <f ca="1">COUNTIF(G$7:G130,"&gt;"&amp;B131)</f>
        <v>3</v>
      </c>
      <c r="K131" s="3"/>
    </row>
    <row r="132" spans="1:11" x14ac:dyDescent="0.25">
      <c r="A132">
        <f t="shared" si="30"/>
        <v>125</v>
      </c>
      <c r="B132" s="3">
        <f t="shared" ca="1" si="27"/>
        <v>359.52546542151333</v>
      </c>
      <c r="C132" s="3">
        <f t="shared" ca="1" si="24"/>
        <v>1.4835329362024918</v>
      </c>
      <c r="D132" s="3">
        <f t="shared" ca="1" si="31"/>
        <v>367.01051443008259</v>
      </c>
      <c r="E132" s="3">
        <f t="shared" ca="1" si="28"/>
        <v>0.33047512503857812</v>
      </c>
      <c r="F132" s="3">
        <f t="shared" ca="1" si="25"/>
        <v>1.7526908399965375</v>
      </c>
      <c r="G132" s="3">
        <f t="shared" ca="1" si="29"/>
        <v>368.76320527007914</v>
      </c>
      <c r="H132" s="3">
        <f t="shared" ca="1" si="26"/>
        <v>7.4850490085692627</v>
      </c>
      <c r="I132" s="3">
        <f t="shared" ca="1" si="32"/>
        <v>0</v>
      </c>
      <c r="J132" s="21">
        <f ca="1">COUNTIF(G$7:G131,"&gt;"&amp;B132)</f>
        <v>3</v>
      </c>
      <c r="K132" s="3"/>
    </row>
    <row r="133" spans="1:11" x14ac:dyDescent="0.25">
      <c r="A133">
        <f t="shared" si="30"/>
        <v>126</v>
      </c>
      <c r="B133" s="3">
        <f t="shared" ca="1" si="27"/>
        <v>361.00899835771583</v>
      </c>
      <c r="C133" s="3">
        <f t="shared" ca="1" si="24"/>
        <v>3.9355652875678331</v>
      </c>
      <c r="D133" s="3">
        <f t="shared" ca="1" si="31"/>
        <v>368.76320527007914</v>
      </c>
      <c r="E133" s="3">
        <f t="shared" ca="1" si="28"/>
        <v>0.7798004128518482</v>
      </c>
      <c r="F133" s="3">
        <f t="shared" ca="1" si="25"/>
        <v>3.1377047770067739</v>
      </c>
      <c r="G133" s="3">
        <f t="shared" ca="1" si="29"/>
        <v>371.90091004708592</v>
      </c>
      <c r="H133" s="3">
        <f t="shared" ca="1" si="26"/>
        <v>7.7542069123633155</v>
      </c>
      <c r="I133" s="3">
        <f t="shared" ca="1" si="32"/>
        <v>0</v>
      </c>
      <c r="J133" s="21">
        <f ca="1">COUNTIF(G$7:G132,"&gt;"&amp;B133)</f>
        <v>4</v>
      </c>
      <c r="K133" s="3"/>
    </row>
    <row r="134" spans="1:11" x14ac:dyDescent="0.25">
      <c r="A134">
        <f t="shared" si="30"/>
        <v>127</v>
      </c>
      <c r="B134" s="3">
        <f t="shared" ca="1" si="27"/>
        <v>364.94456364528367</v>
      </c>
      <c r="C134" s="3">
        <f t="shared" ca="1" si="24"/>
        <v>4.4510132667785962</v>
      </c>
      <c r="D134" s="3">
        <f t="shared" ca="1" si="31"/>
        <v>371.90091004708592</v>
      </c>
      <c r="E134" s="3">
        <f t="shared" ca="1" si="28"/>
        <v>0.94973705022022004</v>
      </c>
      <c r="F134" s="3">
        <f t="shared" ca="1" si="25"/>
        <v>4.1102576445781995</v>
      </c>
      <c r="G134" s="3">
        <f t="shared" ca="1" si="29"/>
        <v>376.01116769166413</v>
      </c>
      <c r="H134" s="3">
        <f t="shared" ca="1" si="26"/>
        <v>6.9563464018022501</v>
      </c>
      <c r="I134" s="3">
        <f t="shared" ca="1" si="32"/>
        <v>0</v>
      </c>
      <c r="J134" s="21">
        <f ca="1">COUNTIF(G$7:G133,"&gt;"&amp;B134)</f>
        <v>4</v>
      </c>
      <c r="K134" s="3"/>
    </row>
    <row r="135" spans="1:11" x14ac:dyDescent="0.25">
      <c r="A135">
        <f t="shared" si="30"/>
        <v>128</v>
      </c>
      <c r="B135" s="3">
        <f t="shared" ca="1" si="27"/>
        <v>369.39557691206227</v>
      </c>
      <c r="C135" s="3">
        <f t="shared" ref="C135:C198" ca="1" si="33">2*RAND()*NomTAT</f>
        <v>3.7290047038320249</v>
      </c>
      <c r="D135" s="3">
        <f t="shared" ca="1" si="31"/>
        <v>376.01116769166413</v>
      </c>
      <c r="E135" s="3">
        <f t="shared" ca="1" si="28"/>
        <v>0.78178909680050612</v>
      </c>
      <c r="F135" s="3">
        <f t="shared" ref="F135:F198" ca="1" si="34">IF(E135&lt;T_F,T_a+SQRT(E135*(T_b-T_a)*(T_c-T_a)),T_b-SQRT((1-E135)*(T_b-T_a)*(T_b-T_c)))</f>
        <v>3.146133304309064</v>
      </c>
      <c r="G135" s="3">
        <f t="shared" ca="1" si="29"/>
        <v>379.15730099597317</v>
      </c>
      <c r="H135" s="3">
        <f t="shared" ref="H135:H198" ca="1" si="35">(G135-F135)-B135</f>
        <v>6.6155907796018596</v>
      </c>
      <c r="I135" s="3">
        <f t="shared" ca="1" si="32"/>
        <v>0</v>
      </c>
      <c r="J135" s="21">
        <f ca="1">COUNTIF(G$7:G134,"&gt;"&amp;B135)</f>
        <v>2</v>
      </c>
      <c r="K135" s="3"/>
    </row>
    <row r="136" spans="1:11" x14ac:dyDescent="0.25">
      <c r="A136">
        <f t="shared" si="30"/>
        <v>129</v>
      </c>
      <c r="B136" s="3">
        <f t="shared" ref="B136:B199" ca="1" si="36">B135+C135</f>
        <v>373.12458161589427</v>
      </c>
      <c r="C136" s="3">
        <f t="shared" ca="1" si="33"/>
        <v>0.85188316891436622</v>
      </c>
      <c r="D136" s="3">
        <f t="shared" ca="1" si="31"/>
        <v>379.15730099597317</v>
      </c>
      <c r="E136" s="3">
        <f t="shared" ref="E136:E199" ca="1" si="37">RAND()</f>
        <v>5.642040973260376E-2</v>
      </c>
      <c r="F136" s="3">
        <f t="shared" ca="1" si="34"/>
        <v>1.0038768141090806</v>
      </c>
      <c r="G136" s="3">
        <f t="shared" ref="G136:G199" ca="1" si="38">D136+F136</f>
        <v>380.16117781008228</v>
      </c>
      <c r="H136" s="3">
        <f t="shared" ca="1" si="35"/>
        <v>6.0327193800789018</v>
      </c>
      <c r="I136" s="3">
        <f t="shared" ca="1" si="32"/>
        <v>0</v>
      </c>
      <c r="J136" s="21">
        <f ca="1">COUNTIF(G$7:G135,"&gt;"&amp;B136)</f>
        <v>2</v>
      </c>
      <c r="K136" s="3"/>
    </row>
    <row r="137" spans="1:11" x14ac:dyDescent="0.25">
      <c r="A137">
        <f t="shared" ref="A137:A200" si="39">A136+1</f>
        <v>130</v>
      </c>
      <c r="B137" s="3">
        <f t="shared" ca="1" si="36"/>
        <v>373.97646478480863</v>
      </c>
      <c r="C137" s="3">
        <f t="shared" ca="1" si="33"/>
        <v>4.5142000805943958</v>
      </c>
      <c r="D137" s="3">
        <f t="shared" ref="D137:D200" ca="1" si="40">MAX(B137,G136)</f>
        <v>380.16117781008228</v>
      </c>
      <c r="E137" s="3">
        <f t="shared" ca="1" si="37"/>
        <v>0.82467699895572599</v>
      </c>
      <c r="F137" s="3">
        <f t="shared" ca="1" si="34"/>
        <v>3.3382728062502811</v>
      </c>
      <c r="G137" s="3">
        <f t="shared" ca="1" si="38"/>
        <v>383.49945061633258</v>
      </c>
      <c r="H137" s="3">
        <f t="shared" ca="1" si="35"/>
        <v>6.184713025273652</v>
      </c>
      <c r="I137" s="3">
        <f t="shared" ref="I137:I200" ca="1" si="41">D137-G136</f>
        <v>0</v>
      </c>
      <c r="J137" s="21">
        <f ca="1">COUNTIF(G$7:G136,"&gt;"&amp;B137)</f>
        <v>3</v>
      </c>
      <c r="K137" s="3"/>
    </row>
    <row r="138" spans="1:11" x14ac:dyDescent="0.25">
      <c r="A138">
        <f t="shared" si="39"/>
        <v>131</v>
      </c>
      <c r="B138" s="3">
        <f t="shared" ca="1" si="36"/>
        <v>378.49066486540301</v>
      </c>
      <c r="C138" s="3">
        <f t="shared" ca="1" si="33"/>
        <v>2.5664194531402797</v>
      </c>
      <c r="D138" s="3">
        <f t="shared" ca="1" si="40"/>
        <v>383.49945061633258</v>
      </c>
      <c r="E138" s="3">
        <f t="shared" ca="1" si="37"/>
        <v>0.52521695542407032</v>
      </c>
      <c r="F138" s="3">
        <f t="shared" ca="1" si="34"/>
        <v>2.2654373380610031</v>
      </c>
      <c r="G138" s="3">
        <f t="shared" ca="1" si="38"/>
        <v>385.7648879543936</v>
      </c>
      <c r="H138" s="3">
        <f t="shared" ca="1" si="35"/>
        <v>5.0087857509295759</v>
      </c>
      <c r="I138" s="3">
        <f t="shared" ca="1" si="41"/>
        <v>0</v>
      </c>
      <c r="J138" s="21">
        <f ca="1">COUNTIF(G$7:G137,"&gt;"&amp;B138)</f>
        <v>3</v>
      </c>
      <c r="K138" s="3"/>
    </row>
    <row r="139" spans="1:11" x14ac:dyDescent="0.25">
      <c r="A139">
        <f t="shared" si="39"/>
        <v>132</v>
      </c>
      <c r="B139" s="3">
        <f t="shared" ca="1" si="36"/>
        <v>381.05708431854328</v>
      </c>
      <c r="C139" s="3">
        <f t="shared" ca="1" si="33"/>
        <v>5.5310909689724017</v>
      </c>
      <c r="D139" s="3">
        <f t="shared" ca="1" si="40"/>
        <v>385.7648879543936</v>
      </c>
      <c r="E139" s="3">
        <f t="shared" ca="1" si="37"/>
        <v>0.53742876418498964</v>
      </c>
      <c r="F139" s="3">
        <f t="shared" ca="1" si="34"/>
        <v>2.3008340243537426</v>
      </c>
      <c r="G139" s="3">
        <f t="shared" ca="1" si="38"/>
        <v>388.06572197874732</v>
      </c>
      <c r="H139" s="3">
        <f t="shared" ca="1" si="35"/>
        <v>4.7078036358503255</v>
      </c>
      <c r="I139" s="3">
        <f t="shared" ca="1" si="41"/>
        <v>0</v>
      </c>
      <c r="J139" s="21">
        <f ca="1">COUNTIF(G$7:G138,"&gt;"&amp;B139)</f>
        <v>2</v>
      </c>
      <c r="K139" s="3"/>
    </row>
    <row r="140" spans="1:11" x14ac:dyDescent="0.25">
      <c r="A140">
        <f t="shared" si="39"/>
        <v>133</v>
      </c>
      <c r="B140" s="3">
        <f t="shared" ca="1" si="36"/>
        <v>386.5881752875157</v>
      </c>
      <c r="C140" s="3">
        <f t="shared" ca="1" si="33"/>
        <v>2.2421187624057604</v>
      </c>
      <c r="D140" s="3">
        <f t="shared" ca="1" si="40"/>
        <v>388.06572197874732</v>
      </c>
      <c r="E140" s="3">
        <f t="shared" ca="1" si="37"/>
        <v>0.47146529902987933</v>
      </c>
      <c r="F140" s="3">
        <f t="shared" ca="1" si="34"/>
        <v>2.1147926347869896</v>
      </c>
      <c r="G140" s="3">
        <f t="shared" ca="1" si="38"/>
        <v>390.18051461353429</v>
      </c>
      <c r="H140" s="3">
        <f t="shared" ca="1" si="35"/>
        <v>1.4775466912316233</v>
      </c>
      <c r="I140" s="3">
        <f t="shared" ca="1" si="41"/>
        <v>0</v>
      </c>
      <c r="J140" s="21">
        <f ca="1">COUNTIF(G$7:G139,"&gt;"&amp;B140)</f>
        <v>1</v>
      </c>
      <c r="K140" s="3"/>
    </row>
    <row r="141" spans="1:11" x14ac:dyDescent="0.25">
      <c r="A141">
        <f t="shared" si="39"/>
        <v>134</v>
      </c>
      <c r="B141" s="3">
        <f t="shared" ca="1" si="36"/>
        <v>388.83029404992146</v>
      </c>
      <c r="C141" s="3">
        <f t="shared" ca="1" si="33"/>
        <v>1.7052230565984099</v>
      </c>
      <c r="D141" s="3">
        <f t="shared" ca="1" si="40"/>
        <v>390.18051461353429</v>
      </c>
      <c r="E141" s="3">
        <f t="shared" ca="1" si="37"/>
        <v>0.24793386530306383</v>
      </c>
      <c r="F141" s="3">
        <f t="shared" ca="1" si="34"/>
        <v>1.5583373754133385</v>
      </c>
      <c r="G141" s="3">
        <f t="shared" ca="1" si="38"/>
        <v>391.7388519889476</v>
      </c>
      <c r="H141" s="3">
        <f t="shared" ca="1" si="35"/>
        <v>1.3502205636128224</v>
      </c>
      <c r="I141" s="3">
        <f t="shared" ca="1" si="41"/>
        <v>0</v>
      </c>
      <c r="J141" s="21">
        <f ca="1">COUNTIF(G$7:G140,"&gt;"&amp;B141)</f>
        <v>1</v>
      </c>
      <c r="K141" s="3"/>
    </row>
    <row r="142" spans="1:11" x14ac:dyDescent="0.25">
      <c r="A142">
        <f t="shared" si="39"/>
        <v>135</v>
      </c>
      <c r="B142" s="3">
        <f t="shared" ca="1" si="36"/>
        <v>390.53551710651988</v>
      </c>
      <c r="C142" s="3">
        <f t="shared" ca="1" si="33"/>
        <v>0.66064582983930742</v>
      </c>
      <c r="D142" s="3">
        <f t="shared" ca="1" si="40"/>
        <v>391.7388519889476</v>
      </c>
      <c r="E142" s="3">
        <f t="shared" ca="1" si="37"/>
        <v>4.5966687784854354E-2</v>
      </c>
      <c r="F142" s="3">
        <f t="shared" ca="1" si="34"/>
        <v>0.95480775612542557</v>
      </c>
      <c r="G142" s="3">
        <f t="shared" ca="1" si="38"/>
        <v>392.69365974507303</v>
      </c>
      <c r="H142" s="3">
        <f t="shared" ca="1" si="35"/>
        <v>1.2033348824277255</v>
      </c>
      <c r="I142" s="3">
        <f t="shared" ca="1" si="41"/>
        <v>0</v>
      </c>
      <c r="J142" s="21">
        <f ca="1">COUNTIF(G$7:G141,"&gt;"&amp;B142)</f>
        <v>1</v>
      </c>
      <c r="K142" s="3"/>
    </row>
    <row r="143" spans="1:11" x14ac:dyDescent="0.25">
      <c r="A143">
        <f t="shared" si="39"/>
        <v>136</v>
      </c>
      <c r="B143" s="3">
        <f t="shared" ca="1" si="36"/>
        <v>391.1961629363592</v>
      </c>
      <c r="C143" s="3">
        <f t="shared" ca="1" si="33"/>
        <v>3.6169421377764648</v>
      </c>
      <c r="D143" s="3">
        <f t="shared" ca="1" si="40"/>
        <v>392.69365974507303</v>
      </c>
      <c r="E143" s="3">
        <f t="shared" ca="1" si="37"/>
        <v>0.64945716765599537</v>
      </c>
      <c r="F143" s="3">
        <f t="shared" ca="1" si="34"/>
        <v>2.6503086140052194</v>
      </c>
      <c r="G143" s="3">
        <f t="shared" ca="1" si="38"/>
        <v>395.34396835907825</v>
      </c>
      <c r="H143" s="3">
        <f t="shared" ca="1" si="35"/>
        <v>1.4974968087138336</v>
      </c>
      <c r="I143" s="3">
        <f t="shared" ca="1" si="41"/>
        <v>0</v>
      </c>
      <c r="J143" s="21">
        <f ca="1">COUNTIF(G$7:G142,"&gt;"&amp;B143)</f>
        <v>2</v>
      </c>
      <c r="K143" s="3"/>
    </row>
    <row r="144" spans="1:11" x14ac:dyDescent="0.25">
      <c r="A144">
        <f t="shared" si="39"/>
        <v>137</v>
      </c>
      <c r="B144" s="3">
        <f t="shared" ca="1" si="36"/>
        <v>394.81310507413565</v>
      </c>
      <c r="C144" s="3">
        <f t="shared" ca="1" si="33"/>
        <v>4.027537132753273</v>
      </c>
      <c r="D144" s="3">
        <f t="shared" ca="1" si="40"/>
        <v>395.34396835907825</v>
      </c>
      <c r="E144" s="3">
        <f t="shared" ca="1" si="37"/>
        <v>0.35197346293991205</v>
      </c>
      <c r="F144" s="3">
        <f t="shared" ca="1" si="34"/>
        <v>1.8052515030606266</v>
      </c>
      <c r="G144" s="3">
        <f t="shared" ca="1" si="38"/>
        <v>397.14921986213886</v>
      </c>
      <c r="H144" s="3">
        <f t="shared" ca="1" si="35"/>
        <v>0.5308632849425976</v>
      </c>
      <c r="I144" s="3">
        <f t="shared" ca="1" si="41"/>
        <v>0</v>
      </c>
      <c r="J144" s="21">
        <f ca="1">COUNTIF(G$7:G143,"&gt;"&amp;B144)</f>
        <v>1</v>
      </c>
      <c r="K144" s="3"/>
    </row>
    <row r="145" spans="1:12" x14ac:dyDescent="0.25">
      <c r="A145">
        <f t="shared" si="39"/>
        <v>138</v>
      </c>
      <c r="B145" s="3">
        <f t="shared" ca="1" si="36"/>
        <v>398.8406422068889</v>
      </c>
      <c r="C145" s="3">
        <f t="shared" ca="1" si="33"/>
        <v>3.2929148964373542</v>
      </c>
      <c r="D145" s="3">
        <f t="shared" ca="1" si="40"/>
        <v>398.8406422068889</v>
      </c>
      <c r="E145" s="3">
        <f t="shared" ca="1" si="37"/>
        <v>0.8617182397377452</v>
      </c>
      <c r="F145" s="3">
        <f t="shared" ca="1" si="34"/>
        <v>3.524216233952103</v>
      </c>
      <c r="G145" s="3">
        <f t="shared" ca="1" si="38"/>
        <v>402.36485844084098</v>
      </c>
      <c r="H145" s="3">
        <f t="shared" ca="1" si="35"/>
        <v>0</v>
      </c>
      <c r="I145" s="3">
        <f t="shared" ca="1" si="41"/>
        <v>1.6914223447500376</v>
      </c>
      <c r="J145" s="21">
        <f ca="1">COUNTIF(G$7:G144,"&gt;"&amp;B145)</f>
        <v>0</v>
      </c>
      <c r="K145" s="3"/>
    </row>
    <row r="146" spans="1:12" x14ac:dyDescent="0.25">
      <c r="A146">
        <f t="shared" si="39"/>
        <v>139</v>
      </c>
      <c r="B146" s="3">
        <f t="shared" ca="1" si="36"/>
        <v>402.13355710332627</v>
      </c>
      <c r="C146" s="3">
        <f t="shared" ca="1" si="33"/>
        <v>3.9797349231330541</v>
      </c>
      <c r="D146" s="3">
        <f t="shared" ca="1" si="40"/>
        <v>402.36485844084098</v>
      </c>
      <c r="E146" s="3">
        <f t="shared" ca="1" si="37"/>
        <v>0.45885479573102028</v>
      </c>
      <c r="F146" s="3">
        <f t="shared" ca="1" si="34"/>
        <v>2.080575918569481</v>
      </c>
      <c r="G146" s="3">
        <f t="shared" ca="1" si="38"/>
        <v>404.44543435941046</v>
      </c>
      <c r="H146" s="3">
        <f t="shared" ca="1" si="35"/>
        <v>0.23130133751470794</v>
      </c>
      <c r="I146" s="3">
        <f t="shared" ca="1" si="41"/>
        <v>0</v>
      </c>
      <c r="J146" s="21">
        <f ca="1">COUNTIF(G$7:G145,"&gt;"&amp;B146)</f>
        <v>1</v>
      </c>
      <c r="K146" s="3"/>
    </row>
    <row r="147" spans="1:12" x14ac:dyDescent="0.25">
      <c r="A147">
        <f t="shared" si="39"/>
        <v>140</v>
      </c>
      <c r="B147" s="3">
        <f t="shared" ca="1" si="36"/>
        <v>406.11329202645931</v>
      </c>
      <c r="C147" s="3">
        <f t="shared" ca="1" si="33"/>
        <v>4.213272318615422</v>
      </c>
      <c r="D147" s="3">
        <f t="shared" ca="1" si="40"/>
        <v>406.11329202645931</v>
      </c>
      <c r="E147" s="3">
        <f t="shared" ca="1" si="37"/>
        <v>0.12001513153546484</v>
      </c>
      <c r="F147" s="3">
        <f t="shared" ca="1" si="34"/>
        <v>1.2348932520506577</v>
      </c>
      <c r="G147" s="3">
        <f t="shared" ca="1" si="38"/>
        <v>407.34818527850996</v>
      </c>
      <c r="H147" s="3">
        <f t="shared" ca="1" si="35"/>
        <v>0</v>
      </c>
      <c r="I147" s="3">
        <f t="shared" ca="1" si="41"/>
        <v>1.6678576670488496</v>
      </c>
      <c r="J147" s="21">
        <f ca="1">COUNTIF(G$7:G146,"&gt;"&amp;B147)</f>
        <v>0</v>
      </c>
      <c r="K147" s="3"/>
    </row>
    <row r="148" spans="1:12" x14ac:dyDescent="0.25">
      <c r="A148">
        <f t="shared" si="39"/>
        <v>141</v>
      </c>
      <c r="B148" s="3">
        <f t="shared" ca="1" si="36"/>
        <v>410.3265643450747</v>
      </c>
      <c r="C148" s="3">
        <f t="shared" ca="1" si="33"/>
        <v>2.9037697702942928</v>
      </c>
      <c r="D148" s="3">
        <f t="shared" ca="1" si="40"/>
        <v>410.3265643450747</v>
      </c>
      <c r="E148" s="3">
        <f t="shared" ca="1" si="37"/>
        <v>0.19460074296672125</v>
      </c>
      <c r="F148" s="3">
        <f t="shared" ca="1" si="34"/>
        <v>1.4357902240086962</v>
      </c>
      <c r="G148" s="3">
        <f t="shared" ca="1" si="38"/>
        <v>411.76235456908341</v>
      </c>
      <c r="H148" s="3">
        <f t="shared" ca="1" si="35"/>
        <v>0</v>
      </c>
      <c r="I148" s="3">
        <f t="shared" ca="1" si="41"/>
        <v>2.9783790665647416</v>
      </c>
      <c r="J148" s="21">
        <f ca="1">COUNTIF(G$7:G147,"&gt;"&amp;B148)</f>
        <v>0</v>
      </c>
      <c r="K148" s="3"/>
    </row>
    <row r="149" spans="1:12" x14ac:dyDescent="0.25">
      <c r="A149">
        <f t="shared" si="39"/>
        <v>142</v>
      </c>
      <c r="B149" s="3">
        <f t="shared" ca="1" si="36"/>
        <v>413.23033411536898</v>
      </c>
      <c r="C149" s="3">
        <f t="shared" ca="1" si="33"/>
        <v>2.1371771977473593</v>
      </c>
      <c r="D149" s="3">
        <f t="shared" ca="1" si="40"/>
        <v>413.23033411536898</v>
      </c>
      <c r="E149" s="3">
        <f t="shared" ca="1" si="37"/>
        <v>0.37053600513897844</v>
      </c>
      <c r="F149" s="3">
        <f t="shared" ca="1" si="34"/>
        <v>1.851340297990097</v>
      </c>
      <c r="G149" s="3">
        <f t="shared" ca="1" si="38"/>
        <v>415.08167441335905</v>
      </c>
      <c r="H149" s="3">
        <f t="shared" ca="1" si="35"/>
        <v>0</v>
      </c>
      <c r="I149" s="3">
        <f t="shared" ca="1" si="41"/>
        <v>1.4679795462855623</v>
      </c>
      <c r="J149" s="21">
        <f ca="1">COUNTIF(G$7:G148,"&gt;"&amp;B149)</f>
        <v>0</v>
      </c>
      <c r="K149" s="3"/>
    </row>
    <row r="150" spans="1:12" x14ac:dyDescent="0.25">
      <c r="A150">
        <f t="shared" si="39"/>
        <v>143</v>
      </c>
      <c r="B150" s="3">
        <f t="shared" ca="1" si="36"/>
        <v>415.36751131311632</v>
      </c>
      <c r="C150" s="3">
        <f t="shared" ca="1" si="33"/>
        <v>4.8651022336136904</v>
      </c>
      <c r="D150" s="3">
        <f t="shared" ca="1" si="40"/>
        <v>415.36751131311632</v>
      </c>
      <c r="E150" s="3">
        <f t="shared" ca="1" si="37"/>
        <v>2.5511690225908046E-2</v>
      </c>
      <c r="F150" s="3">
        <f t="shared" ca="1" si="34"/>
        <v>0.8388253326075048</v>
      </c>
      <c r="G150" s="3">
        <f t="shared" ca="1" si="38"/>
        <v>416.20633664572381</v>
      </c>
      <c r="H150" s="3">
        <f t="shared" ca="1" si="35"/>
        <v>0</v>
      </c>
      <c r="I150" s="3">
        <f t="shared" ca="1" si="41"/>
        <v>0.28583689975727111</v>
      </c>
      <c r="J150" s="21">
        <f ca="1">COUNTIF(G$7:G149,"&gt;"&amp;B150)</f>
        <v>0</v>
      </c>
      <c r="K150" s="3"/>
    </row>
    <row r="151" spans="1:12" x14ac:dyDescent="0.25">
      <c r="A151">
        <f t="shared" si="39"/>
        <v>144</v>
      </c>
      <c r="B151" s="3">
        <f t="shared" ca="1" si="36"/>
        <v>420.23261354673002</v>
      </c>
      <c r="C151" s="3">
        <f t="shared" ca="1" si="33"/>
        <v>2.6893091897784451</v>
      </c>
      <c r="D151" s="3">
        <f t="shared" ca="1" si="40"/>
        <v>420.23261354673002</v>
      </c>
      <c r="E151" s="3">
        <f t="shared" ca="1" si="37"/>
        <v>0.59441202468564369</v>
      </c>
      <c r="F151" s="3">
        <f t="shared" ca="1" si="34"/>
        <v>2.4725485937013327</v>
      </c>
      <c r="G151" s="3">
        <f t="shared" ca="1" si="38"/>
        <v>422.70516214043136</v>
      </c>
      <c r="H151" s="3">
        <f t="shared" ca="1" si="35"/>
        <v>0</v>
      </c>
      <c r="I151" s="3">
        <f t="shared" ca="1" si="41"/>
        <v>4.0262769010062129</v>
      </c>
      <c r="J151" s="21">
        <f ca="1">COUNTIF(G$7:G150,"&gt;"&amp;B151)</f>
        <v>0</v>
      </c>
      <c r="K151" s="3"/>
    </row>
    <row r="152" spans="1:12" x14ac:dyDescent="0.25">
      <c r="A152">
        <f t="shared" si="39"/>
        <v>145</v>
      </c>
      <c r="B152" s="3">
        <f t="shared" ca="1" si="36"/>
        <v>422.92192273650846</v>
      </c>
      <c r="C152" s="3">
        <f t="shared" ca="1" si="33"/>
        <v>5.7997100756686786</v>
      </c>
      <c r="D152" s="3">
        <f t="shared" ca="1" si="40"/>
        <v>422.92192273650846</v>
      </c>
      <c r="E152" s="3">
        <f t="shared" ca="1" si="37"/>
        <v>0.61596223326108412</v>
      </c>
      <c r="F152" s="3">
        <f t="shared" ca="1" si="34"/>
        <v>2.5406108835448737</v>
      </c>
      <c r="G152" s="3">
        <f t="shared" ca="1" si="38"/>
        <v>425.46253362005336</v>
      </c>
      <c r="H152" s="3">
        <f t="shared" ca="1" si="35"/>
        <v>0</v>
      </c>
      <c r="I152" s="3">
        <f t="shared" ca="1" si="41"/>
        <v>0.2167605960771084</v>
      </c>
      <c r="J152" s="21">
        <f ca="1">COUNTIF(G$7:G151,"&gt;"&amp;B152)</f>
        <v>0</v>
      </c>
      <c r="K152" s="3"/>
    </row>
    <row r="153" spans="1:12" x14ac:dyDescent="0.25">
      <c r="A153">
        <f t="shared" si="39"/>
        <v>146</v>
      </c>
      <c r="B153" s="3">
        <f t="shared" ca="1" si="36"/>
        <v>428.72163281217712</v>
      </c>
      <c r="C153" s="3">
        <f t="shared" ca="1" si="33"/>
        <v>4.0972196615217973</v>
      </c>
      <c r="D153" s="3">
        <f t="shared" ca="1" si="40"/>
        <v>428.72163281217712</v>
      </c>
      <c r="E153" s="3">
        <f t="shared" ca="1" si="37"/>
        <v>0.46263438968061177</v>
      </c>
      <c r="F153" s="3">
        <f t="shared" ca="1" si="34"/>
        <v>2.0907890481214046</v>
      </c>
      <c r="G153" s="3">
        <f t="shared" ca="1" si="38"/>
        <v>430.81242186029851</v>
      </c>
      <c r="H153" s="3">
        <f t="shared" ca="1" si="35"/>
        <v>0</v>
      </c>
      <c r="I153" s="3">
        <f t="shared" ca="1" si="41"/>
        <v>3.259099192123756</v>
      </c>
      <c r="J153" s="21">
        <f ca="1">COUNTIF(G$7:G152,"&gt;"&amp;B153)</f>
        <v>0</v>
      </c>
      <c r="K153" s="3"/>
    </row>
    <row r="154" spans="1:12" x14ac:dyDescent="0.25">
      <c r="A154">
        <f t="shared" si="39"/>
        <v>147</v>
      </c>
      <c r="B154" s="3">
        <f t="shared" ca="1" si="36"/>
        <v>432.81885247369894</v>
      </c>
      <c r="C154" s="3">
        <f t="shared" ca="1" si="33"/>
        <v>4.1321188400024162</v>
      </c>
      <c r="D154" s="3">
        <f t="shared" ca="1" si="40"/>
        <v>432.81885247369894</v>
      </c>
      <c r="E154" s="3">
        <f t="shared" ca="1" si="37"/>
        <v>0.56207105511194566</v>
      </c>
      <c r="F154" s="3">
        <f t="shared" ca="1" si="34"/>
        <v>2.3737134805991071</v>
      </c>
      <c r="G154" s="3">
        <f t="shared" ca="1" si="38"/>
        <v>435.19256595429806</v>
      </c>
      <c r="H154" s="3">
        <f t="shared" ca="1" si="35"/>
        <v>0</v>
      </c>
      <c r="I154" s="3">
        <f t="shared" ca="1" si="41"/>
        <v>2.0064306134004255</v>
      </c>
      <c r="J154" s="21">
        <f ca="1">COUNTIF(G$7:G153,"&gt;"&amp;B154)</f>
        <v>0</v>
      </c>
      <c r="K154" s="3"/>
    </row>
    <row r="155" spans="1:12" x14ac:dyDescent="0.25">
      <c r="A155">
        <f t="shared" si="39"/>
        <v>148</v>
      </c>
      <c r="B155" s="3">
        <f t="shared" ca="1" si="36"/>
        <v>436.95097131370136</v>
      </c>
      <c r="C155" s="3">
        <f t="shared" ca="1" si="33"/>
        <v>5.4880282802357279</v>
      </c>
      <c r="D155" s="3">
        <f t="shared" ca="1" si="40"/>
        <v>436.95097131370136</v>
      </c>
      <c r="E155" s="3">
        <f t="shared" ca="1" si="37"/>
        <v>0.37678622429705277</v>
      </c>
      <c r="F155" s="3">
        <f t="shared" ca="1" si="34"/>
        <v>1.8670114958204174</v>
      </c>
      <c r="G155" s="3">
        <f t="shared" ca="1" si="38"/>
        <v>438.81798280952177</v>
      </c>
      <c r="H155" s="3">
        <f t="shared" ca="1" si="35"/>
        <v>0</v>
      </c>
      <c r="I155" s="3">
        <f t="shared" ca="1" si="41"/>
        <v>1.758405359403298</v>
      </c>
      <c r="J155" s="21">
        <f ca="1">COUNTIF(G$7:G154,"&gt;"&amp;B155)</f>
        <v>0</v>
      </c>
      <c r="K155" s="3"/>
    </row>
    <row r="156" spans="1:12" x14ac:dyDescent="0.25">
      <c r="A156">
        <f t="shared" si="39"/>
        <v>149</v>
      </c>
      <c r="B156" s="3">
        <f t="shared" ca="1" si="36"/>
        <v>442.43899959393707</v>
      </c>
      <c r="C156" s="3">
        <f t="shared" ca="1" si="33"/>
        <v>1.9909861208168977</v>
      </c>
      <c r="D156" s="3">
        <f t="shared" ca="1" si="40"/>
        <v>442.43899959393707</v>
      </c>
      <c r="E156" s="3">
        <f t="shared" ca="1" si="37"/>
        <v>7.0345020224394816E-2</v>
      </c>
      <c r="F156" s="3">
        <f t="shared" ca="1" si="34"/>
        <v>1.0626300658601322</v>
      </c>
      <c r="G156" s="3">
        <f t="shared" ca="1" si="38"/>
        <v>443.50162965979717</v>
      </c>
      <c r="H156" s="3">
        <f t="shared" ca="1" si="35"/>
        <v>0</v>
      </c>
      <c r="I156" s="3">
        <f t="shared" ca="1" si="41"/>
        <v>3.6210167844153034</v>
      </c>
      <c r="J156" s="21">
        <f ca="1">COUNTIF(G$7:G155,"&gt;"&amp;B156)</f>
        <v>0</v>
      </c>
      <c r="K156" s="3"/>
    </row>
    <row r="157" spans="1:12" x14ac:dyDescent="0.25">
      <c r="A157">
        <f t="shared" si="39"/>
        <v>150</v>
      </c>
      <c r="B157" s="3">
        <f t="shared" ca="1" si="36"/>
        <v>444.42998571475397</v>
      </c>
      <c r="C157" s="3">
        <f t="shared" ca="1" si="33"/>
        <v>1.2158794374971522</v>
      </c>
      <c r="D157" s="3">
        <f t="shared" ca="1" si="40"/>
        <v>444.42998571475397</v>
      </c>
      <c r="E157" s="3">
        <f t="shared" ca="1" si="37"/>
        <v>3.5014389633803988E-3</v>
      </c>
      <c r="F157" s="3">
        <f t="shared" ca="1" si="34"/>
        <v>0.62552479968202213</v>
      </c>
      <c r="G157" s="3">
        <f t="shared" ca="1" si="38"/>
        <v>445.05551051443598</v>
      </c>
      <c r="H157" s="3">
        <f t="shared" ca="1" si="35"/>
        <v>0</v>
      </c>
      <c r="I157" s="3">
        <f t="shared" ca="1" si="41"/>
        <v>0.92835605495679374</v>
      </c>
      <c r="J157" s="21">
        <f ca="1">COUNTIF(G$7:G156,"&gt;"&amp;B157)</f>
        <v>0</v>
      </c>
      <c r="K157" s="3"/>
    </row>
    <row r="158" spans="1:12" x14ac:dyDescent="0.25">
      <c r="A158">
        <f t="shared" si="39"/>
        <v>151</v>
      </c>
      <c r="B158" s="3">
        <f t="shared" ca="1" si="36"/>
        <v>445.64586515225113</v>
      </c>
      <c r="C158" s="3">
        <f t="shared" ca="1" si="33"/>
        <v>4.886184565451142</v>
      </c>
      <c r="D158" s="3">
        <f t="shared" ca="1" si="40"/>
        <v>445.64586515225113</v>
      </c>
      <c r="E158" s="3">
        <f t="shared" ca="1" si="37"/>
        <v>5.0297727691286487E-2</v>
      </c>
      <c r="F158" s="3">
        <f t="shared" ca="1" si="34"/>
        <v>0.97575179937735301</v>
      </c>
      <c r="G158" s="3">
        <f t="shared" ca="1" si="38"/>
        <v>446.62161695162848</v>
      </c>
      <c r="H158" s="3">
        <f t="shared" ca="1" si="35"/>
        <v>0</v>
      </c>
      <c r="I158" s="3">
        <f t="shared" ca="1" si="41"/>
        <v>0.59035463781515318</v>
      </c>
      <c r="J158" s="21">
        <f ca="1">COUNTIF(G$7:G157,"&gt;"&amp;B158)</f>
        <v>0</v>
      </c>
      <c r="K158" s="3"/>
    </row>
    <row r="159" spans="1:12" x14ac:dyDescent="0.25">
      <c r="A159">
        <f t="shared" si="39"/>
        <v>152</v>
      </c>
      <c r="B159" s="3">
        <f t="shared" ca="1" si="36"/>
        <v>450.53204971770225</v>
      </c>
      <c r="C159" s="3">
        <f t="shared" ca="1" si="33"/>
        <v>5.3609562024743713</v>
      </c>
      <c r="D159" s="3">
        <f t="shared" ca="1" si="40"/>
        <v>450.53204971770225</v>
      </c>
      <c r="E159" s="3">
        <f t="shared" ca="1" si="37"/>
        <v>0.69085703018663935</v>
      </c>
      <c r="F159" s="3">
        <f t="shared" ca="1" si="34"/>
        <v>2.7934185320817111</v>
      </c>
      <c r="G159" s="3">
        <f t="shared" ca="1" si="38"/>
        <v>453.32546824978397</v>
      </c>
      <c r="H159" s="3">
        <f t="shared" ca="1" si="35"/>
        <v>0</v>
      </c>
      <c r="I159" s="3">
        <f t="shared" ca="1" si="41"/>
        <v>3.9104327660737681</v>
      </c>
      <c r="J159" s="21">
        <f ca="1">COUNTIF(G$7:G158,"&gt;"&amp;B159)</f>
        <v>0</v>
      </c>
      <c r="K159" s="3"/>
      <c r="L159" s="2"/>
    </row>
    <row r="160" spans="1:12" x14ac:dyDescent="0.25">
      <c r="A160">
        <f t="shared" si="39"/>
        <v>153</v>
      </c>
      <c r="B160" s="3">
        <f t="shared" ca="1" si="36"/>
        <v>455.89300592017662</v>
      </c>
      <c r="C160" s="3">
        <f t="shared" ca="1" si="33"/>
        <v>1.279833493767633</v>
      </c>
      <c r="D160" s="3">
        <f t="shared" ca="1" si="40"/>
        <v>455.89300592017662</v>
      </c>
      <c r="E160" s="3">
        <f t="shared" ca="1" si="37"/>
        <v>0.99992988717270215</v>
      </c>
      <c r="F160" s="3">
        <f t="shared" ca="1" si="34"/>
        <v>4.9667693359990928</v>
      </c>
      <c r="G160" s="3">
        <f t="shared" ca="1" si="38"/>
        <v>460.85977525617574</v>
      </c>
      <c r="H160" s="3">
        <f t="shared" ca="1" si="35"/>
        <v>0</v>
      </c>
      <c r="I160" s="3">
        <f t="shared" ca="1" si="41"/>
        <v>2.5675376703926531</v>
      </c>
      <c r="J160" s="21">
        <f ca="1">COUNTIF(G$7:G159,"&gt;"&amp;B160)</f>
        <v>0</v>
      </c>
      <c r="K160" s="3"/>
    </row>
    <row r="161" spans="1:11" x14ac:dyDescent="0.25">
      <c r="A161">
        <f t="shared" si="39"/>
        <v>154</v>
      </c>
      <c r="B161" s="3">
        <f t="shared" ca="1" si="36"/>
        <v>457.17283941394425</v>
      </c>
      <c r="C161" s="3">
        <f t="shared" ca="1" si="33"/>
        <v>2.4315588533128523</v>
      </c>
      <c r="D161" s="3">
        <f t="shared" ca="1" si="40"/>
        <v>460.85977525617574</v>
      </c>
      <c r="E161" s="3">
        <f t="shared" ca="1" si="37"/>
        <v>5.8479713390632293E-3</v>
      </c>
      <c r="F161" s="3">
        <f t="shared" ca="1" si="34"/>
        <v>0.66222167249102237</v>
      </c>
      <c r="G161" s="3">
        <f t="shared" ca="1" si="38"/>
        <v>461.52199692866674</v>
      </c>
      <c r="H161" s="3">
        <f t="shared" ca="1" si="35"/>
        <v>3.6869358422314917</v>
      </c>
      <c r="I161" s="3">
        <f t="shared" ca="1" si="41"/>
        <v>0</v>
      </c>
      <c r="J161" s="21">
        <f ca="1">COUNTIF(G$7:G160,"&gt;"&amp;B161)</f>
        <v>1</v>
      </c>
      <c r="K161" s="3"/>
    </row>
    <row r="162" spans="1:11" x14ac:dyDescent="0.25">
      <c r="A162">
        <f t="shared" si="39"/>
        <v>155</v>
      </c>
      <c r="B162" s="3">
        <f t="shared" ca="1" si="36"/>
        <v>459.60439826725712</v>
      </c>
      <c r="C162" s="3">
        <f t="shared" ca="1" si="33"/>
        <v>4.5590362369329904</v>
      </c>
      <c r="D162" s="3">
        <f t="shared" ca="1" si="40"/>
        <v>461.52199692866674</v>
      </c>
      <c r="E162" s="3">
        <f t="shared" ca="1" si="37"/>
        <v>9.802709624117889E-3</v>
      </c>
      <c r="F162" s="3">
        <f t="shared" ca="1" si="34"/>
        <v>0.71002902968049564</v>
      </c>
      <c r="G162" s="3">
        <f t="shared" ca="1" si="38"/>
        <v>462.23202595834721</v>
      </c>
      <c r="H162" s="3">
        <f t="shared" ca="1" si="35"/>
        <v>1.9175986614096132</v>
      </c>
      <c r="I162" s="3">
        <f t="shared" ca="1" si="41"/>
        <v>0</v>
      </c>
      <c r="J162" s="21">
        <f ca="1">COUNTIF(G$7:G161,"&gt;"&amp;B162)</f>
        <v>2</v>
      </c>
      <c r="K162" s="3"/>
    </row>
    <row r="163" spans="1:11" x14ac:dyDescent="0.25">
      <c r="A163">
        <f t="shared" si="39"/>
        <v>156</v>
      </c>
      <c r="B163" s="3">
        <f t="shared" ca="1" si="36"/>
        <v>464.16343450419009</v>
      </c>
      <c r="C163" s="3">
        <f t="shared" ca="1" si="33"/>
        <v>5.6987681287597258</v>
      </c>
      <c r="D163" s="3">
        <f t="shared" ca="1" si="40"/>
        <v>464.16343450419009</v>
      </c>
      <c r="E163" s="3">
        <f t="shared" ca="1" si="37"/>
        <v>8.0707460142860343E-3</v>
      </c>
      <c r="F163" s="3">
        <f t="shared" ca="1" si="34"/>
        <v>0.69057375754360084</v>
      </c>
      <c r="G163" s="3">
        <f t="shared" ca="1" si="38"/>
        <v>464.85400826173367</v>
      </c>
      <c r="H163" s="3">
        <f t="shared" ca="1" si="35"/>
        <v>0</v>
      </c>
      <c r="I163" s="3">
        <f t="shared" ca="1" si="41"/>
        <v>1.9314085458428849</v>
      </c>
      <c r="J163" s="21">
        <f ca="1">COUNTIF(G$7:G162,"&gt;"&amp;B163)</f>
        <v>0</v>
      </c>
      <c r="K163" s="3"/>
    </row>
    <row r="164" spans="1:11" x14ac:dyDescent="0.25">
      <c r="A164">
        <f t="shared" si="39"/>
        <v>157</v>
      </c>
      <c r="B164" s="3">
        <f t="shared" ca="1" si="36"/>
        <v>469.86220263294985</v>
      </c>
      <c r="C164" s="3">
        <f t="shared" ca="1" si="33"/>
        <v>1.482687418155094</v>
      </c>
      <c r="D164" s="3">
        <f t="shared" ca="1" si="40"/>
        <v>469.86220263294985</v>
      </c>
      <c r="E164" s="3">
        <f t="shared" ca="1" si="37"/>
        <v>5.6647706706893231E-2</v>
      </c>
      <c r="F164" s="3">
        <f t="shared" ca="1" si="34"/>
        <v>1.0048907606413684</v>
      </c>
      <c r="G164" s="3">
        <f t="shared" ca="1" si="38"/>
        <v>470.86709339359123</v>
      </c>
      <c r="H164" s="3">
        <f t="shared" ca="1" si="35"/>
        <v>0</v>
      </c>
      <c r="I164" s="3">
        <f t="shared" ca="1" si="41"/>
        <v>5.0081943712161774</v>
      </c>
      <c r="J164" s="21">
        <f ca="1">COUNTIF(G$7:G163,"&gt;"&amp;B164)</f>
        <v>0</v>
      </c>
      <c r="K164" s="3"/>
    </row>
    <row r="165" spans="1:11" x14ac:dyDescent="0.25">
      <c r="A165">
        <f t="shared" si="39"/>
        <v>158</v>
      </c>
      <c r="B165" s="3">
        <f t="shared" ca="1" si="36"/>
        <v>471.34489005110493</v>
      </c>
      <c r="C165" s="3">
        <f t="shared" ca="1" si="33"/>
        <v>2.7566481802058638</v>
      </c>
      <c r="D165" s="3">
        <f t="shared" ca="1" si="40"/>
        <v>471.34489005110493</v>
      </c>
      <c r="E165" s="3">
        <f t="shared" ca="1" si="37"/>
        <v>0.86255653339097982</v>
      </c>
      <c r="F165" s="3">
        <f t="shared" ca="1" si="34"/>
        <v>3.5286962927076995</v>
      </c>
      <c r="G165" s="3">
        <f t="shared" ca="1" si="38"/>
        <v>474.87358634381263</v>
      </c>
      <c r="H165" s="3">
        <f t="shared" ca="1" si="35"/>
        <v>0</v>
      </c>
      <c r="I165" s="3">
        <f t="shared" ca="1" si="41"/>
        <v>0.47779665751369294</v>
      </c>
      <c r="J165" s="21">
        <f ca="1">COUNTIF(G$7:G164,"&gt;"&amp;B165)</f>
        <v>0</v>
      </c>
      <c r="K165" s="3"/>
    </row>
    <row r="166" spans="1:11" x14ac:dyDescent="0.25">
      <c r="A166">
        <f t="shared" si="39"/>
        <v>159</v>
      </c>
      <c r="B166" s="3">
        <f t="shared" ca="1" si="36"/>
        <v>474.10153823131077</v>
      </c>
      <c r="C166" s="3">
        <f t="shared" ca="1" si="33"/>
        <v>4.3886040349397604</v>
      </c>
      <c r="D166" s="3">
        <f t="shared" ca="1" si="40"/>
        <v>474.87358634381263</v>
      </c>
      <c r="E166" s="3">
        <f t="shared" ca="1" si="37"/>
        <v>0.64873150132748092</v>
      </c>
      <c r="F166" s="3">
        <f t="shared" ca="1" si="34"/>
        <v>2.6478777977978747</v>
      </c>
      <c r="G166" s="3">
        <f t="shared" ca="1" si="38"/>
        <v>477.52146414161052</v>
      </c>
      <c r="H166" s="3">
        <f t="shared" ca="1" si="35"/>
        <v>0.77204811250186367</v>
      </c>
      <c r="I166" s="3">
        <f t="shared" ca="1" si="41"/>
        <v>0</v>
      </c>
      <c r="J166" s="21">
        <f ca="1">COUNTIF(G$7:G165,"&gt;"&amp;B166)</f>
        <v>1</v>
      </c>
      <c r="K166" s="3"/>
    </row>
    <row r="167" spans="1:11" x14ac:dyDescent="0.25">
      <c r="A167">
        <f t="shared" si="39"/>
        <v>160</v>
      </c>
      <c r="B167" s="3">
        <f t="shared" ca="1" si="36"/>
        <v>478.49014226625053</v>
      </c>
      <c r="C167" s="3">
        <f t="shared" ca="1" si="33"/>
        <v>3.6780019716804335</v>
      </c>
      <c r="D167" s="3">
        <f t="shared" ca="1" si="40"/>
        <v>478.49014226625053</v>
      </c>
      <c r="E167" s="3">
        <f t="shared" ca="1" si="37"/>
        <v>0.61318192234305047</v>
      </c>
      <c r="F167" s="3">
        <f t="shared" ca="1" si="34"/>
        <v>2.5317243421576765</v>
      </c>
      <c r="G167" s="3">
        <f t="shared" ca="1" si="38"/>
        <v>481.02186660840823</v>
      </c>
      <c r="H167" s="3">
        <f t="shared" ca="1" si="35"/>
        <v>0</v>
      </c>
      <c r="I167" s="3">
        <f t="shared" ca="1" si="41"/>
        <v>0.96867812464000735</v>
      </c>
      <c r="J167" s="21">
        <f ca="1">COUNTIF(G$7:G166,"&gt;"&amp;B167)</f>
        <v>0</v>
      </c>
      <c r="K167" s="3"/>
    </row>
    <row r="168" spans="1:11" x14ac:dyDescent="0.25">
      <c r="A168">
        <f t="shared" si="39"/>
        <v>161</v>
      </c>
      <c r="B168" s="3">
        <f t="shared" ca="1" si="36"/>
        <v>482.16814423793096</v>
      </c>
      <c r="C168" s="3">
        <f t="shared" ca="1" si="33"/>
        <v>2.3348425538877682</v>
      </c>
      <c r="D168" s="3">
        <f t="shared" ca="1" si="40"/>
        <v>482.16814423793096</v>
      </c>
      <c r="E168" s="3">
        <f t="shared" ca="1" si="37"/>
        <v>0.3235099043158276</v>
      </c>
      <c r="F168" s="3">
        <f t="shared" ca="1" si="34"/>
        <v>1.7358432931267354</v>
      </c>
      <c r="G168" s="3">
        <f t="shared" ca="1" si="38"/>
        <v>483.90398753105768</v>
      </c>
      <c r="H168" s="3">
        <f t="shared" ca="1" si="35"/>
        <v>0</v>
      </c>
      <c r="I168" s="3">
        <f t="shared" ca="1" si="41"/>
        <v>1.1462776295227286</v>
      </c>
      <c r="J168" s="21">
        <f ca="1">COUNTIF(G$7:G167,"&gt;"&amp;B168)</f>
        <v>0</v>
      </c>
      <c r="K168" s="3"/>
    </row>
    <row r="169" spans="1:11" x14ac:dyDescent="0.25">
      <c r="A169">
        <f t="shared" si="39"/>
        <v>162</v>
      </c>
      <c r="B169" s="3">
        <f t="shared" ca="1" si="36"/>
        <v>484.50298679181873</v>
      </c>
      <c r="C169" s="3">
        <f t="shared" ca="1" si="33"/>
        <v>4.8755977291554249</v>
      </c>
      <c r="D169" s="3">
        <f t="shared" ca="1" si="40"/>
        <v>484.50298679181873</v>
      </c>
      <c r="E169" s="3">
        <f t="shared" ca="1" si="37"/>
        <v>0.67989971032567476</v>
      </c>
      <c r="F169" s="3">
        <f t="shared" ca="1" si="34"/>
        <v>2.7546537989943234</v>
      </c>
      <c r="G169" s="3">
        <f t="shared" ca="1" si="38"/>
        <v>487.25764059081303</v>
      </c>
      <c r="H169" s="3">
        <f t="shared" ca="1" si="35"/>
        <v>0</v>
      </c>
      <c r="I169" s="3">
        <f t="shared" ca="1" si="41"/>
        <v>0.59899926076104748</v>
      </c>
      <c r="J169" s="21">
        <f ca="1">COUNTIF(G$7:G168,"&gt;"&amp;B169)</f>
        <v>0</v>
      </c>
      <c r="K169" s="3"/>
    </row>
    <row r="170" spans="1:11" x14ac:dyDescent="0.25">
      <c r="A170">
        <f t="shared" si="39"/>
        <v>163</v>
      </c>
      <c r="B170" s="3">
        <f t="shared" ca="1" si="36"/>
        <v>489.37858452097413</v>
      </c>
      <c r="C170" s="3">
        <f t="shared" ca="1" si="33"/>
        <v>5.4293292917969698</v>
      </c>
      <c r="D170" s="3">
        <f t="shared" ca="1" si="40"/>
        <v>489.37858452097413</v>
      </c>
      <c r="E170" s="3">
        <f t="shared" ca="1" si="37"/>
        <v>0.51618388195020315</v>
      </c>
      <c r="F170" s="3">
        <f t="shared" ca="1" si="34"/>
        <v>2.2395464395711526</v>
      </c>
      <c r="G170" s="3">
        <f t="shared" ca="1" si="38"/>
        <v>491.61813096054527</v>
      </c>
      <c r="H170" s="3">
        <f t="shared" ca="1" si="35"/>
        <v>0</v>
      </c>
      <c r="I170" s="3">
        <f t="shared" ca="1" si="41"/>
        <v>2.1209439301611042</v>
      </c>
      <c r="J170" s="21">
        <f ca="1">COUNTIF(G$7:G169,"&gt;"&amp;B170)</f>
        <v>0</v>
      </c>
      <c r="K170" s="3"/>
    </row>
    <row r="171" spans="1:11" x14ac:dyDescent="0.25">
      <c r="A171">
        <f t="shared" si="39"/>
        <v>164</v>
      </c>
      <c r="B171" s="3">
        <f t="shared" ca="1" si="36"/>
        <v>494.80791381277112</v>
      </c>
      <c r="C171" s="3">
        <f t="shared" ca="1" si="33"/>
        <v>2.1534732478216494</v>
      </c>
      <c r="D171" s="3">
        <f t="shared" ca="1" si="40"/>
        <v>494.80791381277112</v>
      </c>
      <c r="E171" s="3">
        <f t="shared" ca="1" si="37"/>
        <v>0.77617306928287988</v>
      </c>
      <c r="F171" s="3">
        <f t="shared" ca="1" si="34"/>
        <v>3.1224286541399708</v>
      </c>
      <c r="G171" s="3">
        <f t="shared" ca="1" si="38"/>
        <v>497.9303424669111</v>
      </c>
      <c r="H171" s="3">
        <f t="shared" ca="1" si="35"/>
        <v>0</v>
      </c>
      <c r="I171" s="3">
        <f t="shared" ca="1" si="41"/>
        <v>3.1897828522258465</v>
      </c>
      <c r="J171" s="21">
        <f ca="1">COUNTIF(G$7:G170,"&gt;"&amp;B171)</f>
        <v>0</v>
      </c>
      <c r="K171" s="3"/>
    </row>
    <row r="172" spans="1:11" x14ac:dyDescent="0.25">
      <c r="A172">
        <f t="shared" si="39"/>
        <v>165</v>
      </c>
      <c r="B172" s="3">
        <f t="shared" ca="1" si="36"/>
        <v>496.96138706059276</v>
      </c>
      <c r="C172" s="3">
        <f t="shared" ca="1" si="33"/>
        <v>3.56207057706151</v>
      </c>
      <c r="D172" s="3">
        <f t="shared" ca="1" si="40"/>
        <v>497.9303424669111</v>
      </c>
      <c r="E172" s="3">
        <f t="shared" ca="1" si="37"/>
        <v>0.75296341542160683</v>
      </c>
      <c r="F172" s="3">
        <f t="shared" ca="1" si="34"/>
        <v>3.0274822669720578</v>
      </c>
      <c r="G172" s="3">
        <f t="shared" ca="1" si="38"/>
        <v>500.95782473388317</v>
      </c>
      <c r="H172" s="3">
        <f t="shared" ca="1" si="35"/>
        <v>0.96895540631834365</v>
      </c>
      <c r="I172" s="3">
        <f t="shared" ca="1" si="41"/>
        <v>0</v>
      </c>
      <c r="J172" s="21">
        <f ca="1">COUNTIF(G$7:G171,"&gt;"&amp;B172)</f>
        <v>1</v>
      </c>
      <c r="K172" s="3"/>
    </row>
    <row r="173" spans="1:11" x14ac:dyDescent="0.25">
      <c r="A173">
        <f t="shared" si="39"/>
        <v>166</v>
      </c>
      <c r="B173" s="3">
        <f t="shared" ca="1" si="36"/>
        <v>500.52345763765425</v>
      </c>
      <c r="C173" s="3">
        <f t="shared" ca="1" si="33"/>
        <v>4.9558852762941221</v>
      </c>
      <c r="D173" s="3">
        <f t="shared" ca="1" si="40"/>
        <v>500.95782473388317</v>
      </c>
      <c r="E173" s="3">
        <f t="shared" ca="1" si="37"/>
        <v>0.19102181027631149</v>
      </c>
      <c r="F173" s="3">
        <f t="shared" ca="1" si="34"/>
        <v>1.4271451592083095</v>
      </c>
      <c r="G173" s="3">
        <f t="shared" ca="1" si="38"/>
        <v>502.38496989309147</v>
      </c>
      <c r="H173" s="3">
        <f t="shared" ca="1" si="35"/>
        <v>0.43436709622892522</v>
      </c>
      <c r="I173" s="3">
        <f t="shared" ca="1" si="41"/>
        <v>0</v>
      </c>
      <c r="J173" s="21">
        <f ca="1">COUNTIF(G$7:G172,"&gt;"&amp;B173)</f>
        <v>1</v>
      </c>
      <c r="K173" s="3"/>
    </row>
    <row r="174" spans="1:11" x14ac:dyDescent="0.25">
      <c r="A174">
        <f t="shared" si="39"/>
        <v>167</v>
      </c>
      <c r="B174" s="3">
        <f t="shared" ca="1" si="36"/>
        <v>505.47934291394836</v>
      </c>
      <c r="C174" s="3">
        <f t="shared" ca="1" si="33"/>
        <v>2.3316085495065</v>
      </c>
      <c r="D174" s="3">
        <f t="shared" ca="1" si="40"/>
        <v>505.47934291394836</v>
      </c>
      <c r="E174" s="3">
        <f t="shared" ca="1" si="37"/>
        <v>0.69797606078846208</v>
      </c>
      <c r="F174" s="3">
        <f t="shared" ca="1" si="34"/>
        <v>2.8189733970944504</v>
      </c>
      <c r="G174" s="3">
        <f t="shared" ca="1" si="38"/>
        <v>508.29831631104281</v>
      </c>
      <c r="H174" s="3">
        <f t="shared" ca="1" si="35"/>
        <v>0</v>
      </c>
      <c r="I174" s="3">
        <f t="shared" ca="1" si="41"/>
        <v>3.0943730208568923</v>
      </c>
      <c r="J174" s="21">
        <f ca="1">COUNTIF(G$7:G173,"&gt;"&amp;B174)</f>
        <v>0</v>
      </c>
      <c r="K174" s="3"/>
    </row>
    <row r="175" spans="1:11" x14ac:dyDescent="0.25">
      <c r="A175">
        <f t="shared" si="39"/>
        <v>168</v>
      </c>
      <c r="B175" s="3">
        <f t="shared" ca="1" si="36"/>
        <v>507.81095146345484</v>
      </c>
      <c r="C175" s="3">
        <f t="shared" ca="1" si="33"/>
        <v>0.45701177707976837</v>
      </c>
      <c r="D175" s="3">
        <f t="shared" ca="1" si="40"/>
        <v>508.29831631104281</v>
      </c>
      <c r="E175" s="3">
        <f t="shared" ca="1" si="37"/>
        <v>0.78339142437035725</v>
      </c>
      <c r="F175" s="3">
        <f t="shared" ca="1" si="34"/>
        <v>3.152952337873526</v>
      </c>
      <c r="G175" s="3">
        <f t="shared" ca="1" si="38"/>
        <v>511.45126864891631</v>
      </c>
      <c r="H175" s="3">
        <f t="shared" ca="1" si="35"/>
        <v>0.48736484758796905</v>
      </c>
      <c r="I175" s="3">
        <f t="shared" ca="1" si="41"/>
        <v>0</v>
      </c>
      <c r="J175" s="21">
        <f ca="1">COUNTIF(G$7:G174,"&gt;"&amp;B175)</f>
        <v>1</v>
      </c>
      <c r="K175" s="3"/>
    </row>
    <row r="176" spans="1:11" x14ac:dyDescent="0.25">
      <c r="A176">
        <f t="shared" si="39"/>
        <v>169</v>
      </c>
      <c r="B176" s="3">
        <f t="shared" ca="1" si="36"/>
        <v>508.26796324053458</v>
      </c>
      <c r="C176" s="3">
        <f t="shared" ca="1" si="33"/>
        <v>3.8982624375193389</v>
      </c>
      <c r="D176" s="3">
        <f t="shared" ca="1" si="40"/>
        <v>511.45126864891631</v>
      </c>
      <c r="E176" s="3">
        <f t="shared" ca="1" si="37"/>
        <v>0.83062095301298211</v>
      </c>
      <c r="F176" s="3">
        <f t="shared" ca="1" si="34"/>
        <v>3.3666843568845817</v>
      </c>
      <c r="G176" s="3">
        <f t="shared" ca="1" si="38"/>
        <v>514.81795300580086</v>
      </c>
      <c r="H176" s="3">
        <f t="shared" ca="1" si="35"/>
        <v>3.1833054083816705</v>
      </c>
      <c r="I176" s="3">
        <f t="shared" ca="1" si="41"/>
        <v>0</v>
      </c>
      <c r="J176" s="21">
        <f ca="1">COUNTIF(G$7:G175,"&gt;"&amp;B176)</f>
        <v>2</v>
      </c>
      <c r="K176" s="3"/>
    </row>
    <row r="177" spans="1:11" x14ac:dyDescent="0.25">
      <c r="A177">
        <f t="shared" si="39"/>
        <v>170</v>
      </c>
      <c r="B177" s="3">
        <f t="shared" ca="1" si="36"/>
        <v>512.16622567805393</v>
      </c>
      <c r="C177" s="3">
        <f t="shared" ca="1" si="33"/>
        <v>0.80024266782681286</v>
      </c>
      <c r="D177" s="3">
        <f t="shared" ca="1" si="40"/>
        <v>514.81795300580086</v>
      </c>
      <c r="E177" s="3">
        <f t="shared" ca="1" si="37"/>
        <v>0.41925842591470863</v>
      </c>
      <c r="F177" s="3">
        <f t="shared" ca="1" si="34"/>
        <v>1.97565217082371</v>
      </c>
      <c r="G177" s="3">
        <f t="shared" ca="1" si="38"/>
        <v>516.79360517662462</v>
      </c>
      <c r="H177" s="3">
        <f t="shared" ca="1" si="35"/>
        <v>2.6517273277469258</v>
      </c>
      <c r="I177" s="3">
        <f t="shared" ca="1" si="41"/>
        <v>0</v>
      </c>
      <c r="J177" s="21">
        <f ca="1">COUNTIF(G$7:G176,"&gt;"&amp;B177)</f>
        <v>1</v>
      </c>
      <c r="K177" s="3"/>
    </row>
    <row r="178" spans="1:11" x14ac:dyDescent="0.25">
      <c r="A178">
        <f t="shared" si="39"/>
        <v>171</v>
      </c>
      <c r="B178" s="3">
        <f t="shared" ca="1" si="36"/>
        <v>512.9664683458808</v>
      </c>
      <c r="C178" s="3">
        <f t="shared" ca="1" si="33"/>
        <v>0.62262255795356114</v>
      </c>
      <c r="D178" s="3">
        <f t="shared" ca="1" si="40"/>
        <v>516.79360517662462</v>
      </c>
      <c r="E178" s="3">
        <f t="shared" ca="1" si="37"/>
        <v>0.39686742833726896</v>
      </c>
      <c r="F178" s="3">
        <f t="shared" ca="1" si="34"/>
        <v>1.9179003903689269</v>
      </c>
      <c r="G178" s="3">
        <f t="shared" ca="1" si="38"/>
        <v>518.71150556699354</v>
      </c>
      <c r="H178" s="3">
        <f t="shared" ca="1" si="35"/>
        <v>3.8271368307438252</v>
      </c>
      <c r="I178" s="3">
        <f t="shared" ca="1" si="41"/>
        <v>0</v>
      </c>
      <c r="J178" s="21">
        <f ca="1">COUNTIF(G$7:G177,"&gt;"&amp;B178)</f>
        <v>2</v>
      </c>
      <c r="K178" s="3"/>
    </row>
    <row r="179" spans="1:11" x14ac:dyDescent="0.25">
      <c r="A179">
        <f t="shared" si="39"/>
        <v>172</v>
      </c>
      <c r="B179" s="3">
        <f t="shared" ca="1" si="36"/>
        <v>513.5890909038344</v>
      </c>
      <c r="C179" s="3">
        <f t="shared" ca="1" si="33"/>
        <v>2.5612064025745616</v>
      </c>
      <c r="D179" s="3">
        <f t="shared" ca="1" si="40"/>
        <v>518.71150556699354</v>
      </c>
      <c r="E179" s="3">
        <f t="shared" ca="1" si="37"/>
        <v>0.58405989650454582</v>
      </c>
      <c r="F179" s="3">
        <f t="shared" ca="1" si="34"/>
        <v>2.4404968001478484</v>
      </c>
      <c r="G179" s="3">
        <f t="shared" ca="1" si="38"/>
        <v>521.15200236714134</v>
      </c>
      <c r="H179" s="3">
        <f t="shared" ca="1" si="35"/>
        <v>5.1224146631591339</v>
      </c>
      <c r="I179" s="3">
        <f t="shared" ca="1" si="41"/>
        <v>0</v>
      </c>
      <c r="J179" s="21">
        <f ca="1">COUNTIF(G$7:G178,"&gt;"&amp;B179)</f>
        <v>3</v>
      </c>
      <c r="K179" s="3"/>
    </row>
    <row r="180" spans="1:11" x14ac:dyDescent="0.25">
      <c r="A180">
        <f t="shared" si="39"/>
        <v>173</v>
      </c>
      <c r="B180" s="3">
        <f t="shared" ca="1" si="36"/>
        <v>516.15029730640902</v>
      </c>
      <c r="C180" s="3">
        <f t="shared" ca="1" si="33"/>
        <v>3.1710615990393949</v>
      </c>
      <c r="D180" s="3">
        <f t="shared" ca="1" si="40"/>
        <v>521.15200236714134</v>
      </c>
      <c r="E180" s="3">
        <f t="shared" ca="1" si="37"/>
        <v>0.85584415920750778</v>
      </c>
      <c r="F180" s="3">
        <f t="shared" ca="1" si="34"/>
        <v>3.4931972615893772</v>
      </c>
      <c r="G180" s="3">
        <f t="shared" ca="1" si="38"/>
        <v>524.64519962873067</v>
      </c>
      <c r="H180" s="3">
        <f t="shared" ca="1" si="35"/>
        <v>5.0017050607323199</v>
      </c>
      <c r="I180" s="3">
        <f t="shared" ca="1" si="41"/>
        <v>0</v>
      </c>
      <c r="J180" s="21">
        <f ca="1">COUNTIF(G$7:G179,"&gt;"&amp;B180)</f>
        <v>3</v>
      </c>
      <c r="K180" s="3"/>
    </row>
    <row r="181" spans="1:11" x14ac:dyDescent="0.25">
      <c r="A181">
        <f t="shared" si="39"/>
        <v>174</v>
      </c>
      <c r="B181" s="3">
        <f t="shared" ca="1" si="36"/>
        <v>519.32135890544839</v>
      </c>
      <c r="C181" s="3">
        <f t="shared" ca="1" si="33"/>
        <v>2.9756791778675438</v>
      </c>
      <c r="D181" s="3">
        <f t="shared" ca="1" si="40"/>
        <v>524.64519962873067</v>
      </c>
      <c r="E181" s="3">
        <f t="shared" ca="1" si="37"/>
        <v>0.60084572582038165</v>
      </c>
      <c r="F181" s="3">
        <f t="shared" ca="1" si="34"/>
        <v>2.492674768138567</v>
      </c>
      <c r="G181" s="3">
        <f t="shared" ca="1" si="38"/>
        <v>527.13787439686928</v>
      </c>
      <c r="H181" s="3">
        <f t="shared" ca="1" si="35"/>
        <v>5.3238407232822738</v>
      </c>
      <c r="I181" s="3">
        <f t="shared" ca="1" si="41"/>
        <v>0</v>
      </c>
      <c r="J181" s="21">
        <f ca="1">COUNTIF(G$7:G180,"&gt;"&amp;B181)</f>
        <v>2</v>
      </c>
      <c r="K181" s="3"/>
    </row>
    <row r="182" spans="1:11" x14ac:dyDescent="0.25">
      <c r="A182">
        <f t="shared" si="39"/>
        <v>175</v>
      </c>
      <c r="B182" s="3">
        <f t="shared" ca="1" si="36"/>
        <v>522.2970380833159</v>
      </c>
      <c r="C182" s="3">
        <f t="shared" ca="1" si="33"/>
        <v>2.8662744060923142</v>
      </c>
      <c r="D182" s="3">
        <f t="shared" ca="1" si="40"/>
        <v>527.13787439686928</v>
      </c>
      <c r="E182" s="3">
        <f t="shared" ca="1" si="37"/>
        <v>0.39803548000515943</v>
      </c>
      <c r="F182" s="3">
        <f t="shared" ca="1" si="34"/>
        <v>1.9208862979878871</v>
      </c>
      <c r="G182" s="3">
        <f t="shared" ca="1" si="38"/>
        <v>529.05876069485714</v>
      </c>
      <c r="H182" s="3">
        <f t="shared" ca="1" si="35"/>
        <v>4.8408363135533818</v>
      </c>
      <c r="I182" s="3">
        <f t="shared" ca="1" si="41"/>
        <v>0</v>
      </c>
      <c r="J182" s="21">
        <f ca="1">COUNTIF(G$7:G181,"&gt;"&amp;B182)</f>
        <v>2</v>
      </c>
      <c r="K182" s="3"/>
    </row>
    <row r="183" spans="1:11" x14ac:dyDescent="0.25">
      <c r="A183">
        <f t="shared" si="39"/>
        <v>176</v>
      </c>
      <c r="B183" s="3">
        <f t="shared" ca="1" si="36"/>
        <v>525.16331248940821</v>
      </c>
      <c r="C183" s="3">
        <f t="shared" ca="1" si="33"/>
        <v>2.8342827735397726</v>
      </c>
      <c r="D183" s="3">
        <f t="shared" ca="1" si="40"/>
        <v>529.05876069485714</v>
      </c>
      <c r="E183" s="3">
        <f t="shared" ca="1" si="37"/>
        <v>0.23443173388667571</v>
      </c>
      <c r="F183" s="3">
        <f t="shared" ca="1" si="34"/>
        <v>1.5275800669727664</v>
      </c>
      <c r="G183" s="3">
        <f t="shared" ca="1" si="38"/>
        <v>530.58634076182989</v>
      </c>
      <c r="H183" s="3">
        <f t="shared" ca="1" si="35"/>
        <v>3.895448205448929</v>
      </c>
      <c r="I183" s="3">
        <f t="shared" ca="1" si="41"/>
        <v>0</v>
      </c>
      <c r="J183" s="21">
        <f ca="1">COUNTIF(G$7:G182,"&gt;"&amp;B183)</f>
        <v>2</v>
      </c>
      <c r="K183" s="3"/>
    </row>
    <row r="184" spans="1:11" x14ac:dyDescent="0.25">
      <c r="A184">
        <f t="shared" si="39"/>
        <v>177</v>
      </c>
      <c r="B184" s="3">
        <f t="shared" ca="1" si="36"/>
        <v>527.99759526294804</v>
      </c>
      <c r="C184" s="3">
        <f t="shared" ca="1" si="33"/>
        <v>5.9972946719052684</v>
      </c>
      <c r="D184" s="3">
        <f t="shared" ca="1" si="40"/>
        <v>530.58634076182989</v>
      </c>
      <c r="E184" s="3">
        <f t="shared" ca="1" si="37"/>
        <v>0.43947113777656599</v>
      </c>
      <c r="F184" s="3">
        <f t="shared" ca="1" si="34"/>
        <v>2.0287494922139122</v>
      </c>
      <c r="G184" s="3">
        <f t="shared" ca="1" si="38"/>
        <v>532.61509025404382</v>
      </c>
      <c r="H184" s="3">
        <f t="shared" ca="1" si="35"/>
        <v>2.588745498881849</v>
      </c>
      <c r="I184" s="3">
        <f t="shared" ca="1" si="41"/>
        <v>0</v>
      </c>
      <c r="J184" s="21">
        <f ca="1">COUNTIF(G$7:G183,"&gt;"&amp;B184)</f>
        <v>2</v>
      </c>
      <c r="K184" s="3"/>
    </row>
    <row r="185" spans="1:11" x14ac:dyDescent="0.25">
      <c r="A185">
        <f t="shared" si="39"/>
        <v>178</v>
      </c>
      <c r="B185" s="3">
        <f t="shared" ca="1" si="36"/>
        <v>533.99488993485329</v>
      </c>
      <c r="C185" s="3">
        <f t="shared" ca="1" si="33"/>
        <v>0.18164461711368629</v>
      </c>
      <c r="D185" s="3">
        <f t="shared" ca="1" si="40"/>
        <v>533.99488993485329</v>
      </c>
      <c r="E185" s="3">
        <f t="shared" ca="1" si="37"/>
        <v>0.61695804560500489</v>
      </c>
      <c r="F185" s="3">
        <f t="shared" ca="1" si="34"/>
        <v>2.5438015589693954</v>
      </c>
      <c r="G185" s="3">
        <f t="shared" ca="1" si="38"/>
        <v>536.53869149382274</v>
      </c>
      <c r="H185" s="3">
        <f t="shared" ca="1" si="35"/>
        <v>0</v>
      </c>
      <c r="I185" s="3">
        <f t="shared" ca="1" si="41"/>
        <v>1.3797996808094695</v>
      </c>
      <c r="J185" s="21">
        <f ca="1">COUNTIF(G$7:G184,"&gt;"&amp;B185)</f>
        <v>0</v>
      </c>
      <c r="K185" s="3"/>
    </row>
    <row r="186" spans="1:11" x14ac:dyDescent="0.25">
      <c r="A186">
        <f t="shared" si="39"/>
        <v>179</v>
      </c>
      <c r="B186" s="3">
        <f t="shared" ca="1" si="36"/>
        <v>534.17653455196694</v>
      </c>
      <c r="C186" s="3">
        <f t="shared" ca="1" si="33"/>
        <v>5.6424399210369174</v>
      </c>
      <c r="D186" s="3">
        <f t="shared" ca="1" si="40"/>
        <v>536.53869149382274</v>
      </c>
      <c r="E186" s="3">
        <f t="shared" ca="1" si="37"/>
        <v>0.82769077146379944</v>
      </c>
      <c r="F186" s="3">
        <f t="shared" ca="1" si="34"/>
        <v>3.3526171211751779</v>
      </c>
      <c r="G186" s="3">
        <f t="shared" ca="1" si="38"/>
        <v>539.89130861499791</v>
      </c>
      <c r="H186" s="3">
        <f t="shared" ca="1" si="35"/>
        <v>2.3621569418558011</v>
      </c>
      <c r="I186" s="3">
        <f t="shared" ca="1" si="41"/>
        <v>0</v>
      </c>
      <c r="J186" s="21">
        <f ca="1">COUNTIF(G$7:G185,"&gt;"&amp;B186)</f>
        <v>1</v>
      </c>
      <c r="K186" s="3"/>
    </row>
    <row r="187" spans="1:11" x14ac:dyDescent="0.25">
      <c r="A187">
        <f t="shared" si="39"/>
        <v>180</v>
      </c>
      <c r="B187" s="3">
        <f t="shared" ca="1" si="36"/>
        <v>539.81897447300389</v>
      </c>
      <c r="C187" s="3">
        <f t="shared" ca="1" si="33"/>
        <v>2.2861899912762667</v>
      </c>
      <c r="D187" s="3">
        <f t="shared" ca="1" si="40"/>
        <v>539.89130861499791</v>
      </c>
      <c r="E187" s="3">
        <f t="shared" ca="1" si="37"/>
        <v>0.70321688127552451</v>
      </c>
      <c r="F187" s="3">
        <f t="shared" ca="1" si="34"/>
        <v>2.8379791583080221</v>
      </c>
      <c r="G187" s="3">
        <f t="shared" ca="1" si="38"/>
        <v>542.72928777330594</v>
      </c>
      <c r="H187" s="3">
        <f t="shared" ca="1" si="35"/>
        <v>7.2334141994019774E-2</v>
      </c>
      <c r="I187" s="3">
        <f t="shared" ca="1" si="41"/>
        <v>0</v>
      </c>
      <c r="J187" s="21">
        <f ca="1">COUNTIF(G$7:G186,"&gt;"&amp;B187)</f>
        <v>1</v>
      </c>
      <c r="K187" s="3"/>
    </row>
    <row r="188" spans="1:11" x14ac:dyDescent="0.25">
      <c r="A188">
        <f t="shared" si="39"/>
        <v>181</v>
      </c>
      <c r="B188" s="3">
        <f t="shared" ca="1" si="36"/>
        <v>542.10516446428016</v>
      </c>
      <c r="C188" s="3">
        <f t="shared" ca="1" si="33"/>
        <v>5.8685772672404157</v>
      </c>
      <c r="D188" s="3">
        <f t="shared" ca="1" si="40"/>
        <v>542.72928777330594</v>
      </c>
      <c r="E188" s="3">
        <f t="shared" ca="1" si="37"/>
        <v>0.4330637611088517</v>
      </c>
      <c r="F188" s="3">
        <f t="shared" ca="1" si="34"/>
        <v>2.0118156411399939</v>
      </c>
      <c r="G188" s="3">
        <f t="shared" ca="1" si="38"/>
        <v>544.74110341444589</v>
      </c>
      <c r="H188" s="3">
        <f t="shared" ca="1" si="35"/>
        <v>0.62412330902577651</v>
      </c>
      <c r="I188" s="3">
        <f t="shared" ca="1" si="41"/>
        <v>0</v>
      </c>
      <c r="J188" s="21">
        <f ca="1">COUNTIF(G$7:G187,"&gt;"&amp;B188)</f>
        <v>1</v>
      </c>
      <c r="K188" s="3"/>
    </row>
    <row r="189" spans="1:11" x14ac:dyDescent="0.25">
      <c r="A189">
        <f t="shared" si="39"/>
        <v>182</v>
      </c>
      <c r="B189" s="3">
        <f t="shared" ca="1" si="36"/>
        <v>547.97374173152059</v>
      </c>
      <c r="C189" s="3">
        <f t="shared" ca="1" si="33"/>
        <v>4.3643124002534002</v>
      </c>
      <c r="D189" s="3">
        <f t="shared" ca="1" si="40"/>
        <v>547.97374173152059</v>
      </c>
      <c r="E189" s="3">
        <f t="shared" ca="1" si="37"/>
        <v>0.84427556846897855</v>
      </c>
      <c r="F189" s="3">
        <f t="shared" ca="1" si="34"/>
        <v>3.433903005362188</v>
      </c>
      <c r="G189" s="3">
        <f t="shared" ca="1" si="38"/>
        <v>551.40764473688273</v>
      </c>
      <c r="H189" s="3">
        <f t="shared" ca="1" si="35"/>
        <v>0</v>
      </c>
      <c r="I189" s="3">
        <f t="shared" ca="1" si="41"/>
        <v>3.2326383170747022</v>
      </c>
      <c r="J189" s="21">
        <f ca="1">COUNTIF(G$7:G188,"&gt;"&amp;B189)</f>
        <v>0</v>
      </c>
      <c r="K189" s="3"/>
    </row>
    <row r="190" spans="1:11" x14ac:dyDescent="0.25">
      <c r="A190">
        <f t="shared" si="39"/>
        <v>183</v>
      </c>
      <c r="B190" s="3">
        <f t="shared" ca="1" si="36"/>
        <v>552.33805413177402</v>
      </c>
      <c r="C190" s="3">
        <f t="shared" ca="1" si="33"/>
        <v>1.3599959195967914</v>
      </c>
      <c r="D190" s="3">
        <f t="shared" ca="1" si="40"/>
        <v>552.33805413177402</v>
      </c>
      <c r="E190" s="3">
        <f t="shared" ca="1" si="37"/>
        <v>0.65361321968518704</v>
      </c>
      <c r="F190" s="3">
        <f t="shared" ca="1" si="34"/>
        <v>2.6642791712282259</v>
      </c>
      <c r="G190" s="3">
        <f t="shared" ca="1" si="38"/>
        <v>555.00233330300227</v>
      </c>
      <c r="H190" s="3">
        <f t="shared" ca="1" si="35"/>
        <v>0</v>
      </c>
      <c r="I190" s="3">
        <f t="shared" ca="1" si="41"/>
        <v>0.93040939489128505</v>
      </c>
      <c r="J190" s="21">
        <f ca="1">COUNTIF(G$7:G189,"&gt;"&amp;B190)</f>
        <v>0</v>
      </c>
      <c r="K190" s="3"/>
    </row>
    <row r="191" spans="1:11" x14ac:dyDescent="0.25">
      <c r="A191">
        <f t="shared" si="39"/>
        <v>184</v>
      </c>
      <c r="B191" s="3">
        <f t="shared" ca="1" si="36"/>
        <v>553.69805005137084</v>
      </c>
      <c r="C191" s="3">
        <f t="shared" ca="1" si="33"/>
        <v>5.5943017307175467</v>
      </c>
      <c r="D191" s="3">
        <f t="shared" ca="1" si="40"/>
        <v>555.00233330300227</v>
      </c>
      <c r="E191" s="3">
        <f t="shared" ca="1" si="37"/>
        <v>0.81915831133525285</v>
      </c>
      <c r="F191" s="3">
        <f t="shared" ca="1" si="34"/>
        <v>3.3123221289387694</v>
      </c>
      <c r="G191" s="3">
        <f t="shared" ca="1" si="38"/>
        <v>558.31465543194099</v>
      </c>
      <c r="H191" s="3">
        <f t="shared" ca="1" si="35"/>
        <v>1.304283251631432</v>
      </c>
      <c r="I191" s="3">
        <f t="shared" ca="1" si="41"/>
        <v>0</v>
      </c>
      <c r="J191" s="21">
        <f ca="1">COUNTIF(G$7:G190,"&gt;"&amp;B191)</f>
        <v>1</v>
      </c>
      <c r="K191" s="3"/>
    </row>
    <row r="192" spans="1:11" x14ac:dyDescent="0.25">
      <c r="A192">
        <f t="shared" si="39"/>
        <v>185</v>
      </c>
      <c r="B192" s="3">
        <f t="shared" ca="1" si="36"/>
        <v>559.29235178208842</v>
      </c>
      <c r="C192" s="3">
        <f t="shared" ca="1" si="33"/>
        <v>0.47780286149153239</v>
      </c>
      <c r="D192" s="3">
        <f t="shared" ca="1" si="40"/>
        <v>559.29235178208842</v>
      </c>
      <c r="E192" s="3">
        <f t="shared" ca="1" si="37"/>
        <v>0.42675959619700343</v>
      </c>
      <c r="F192" s="3">
        <f t="shared" ca="1" si="34"/>
        <v>1.9952477040699019</v>
      </c>
      <c r="G192" s="3">
        <f t="shared" ca="1" si="38"/>
        <v>561.28759948615834</v>
      </c>
      <c r="H192" s="3">
        <f t="shared" ca="1" si="35"/>
        <v>0</v>
      </c>
      <c r="I192" s="3">
        <f t="shared" ca="1" si="41"/>
        <v>0.97769635014742562</v>
      </c>
      <c r="J192" s="21">
        <f ca="1">COUNTIF(G$7:G191,"&gt;"&amp;B192)</f>
        <v>0</v>
      </c>
      <c r="K192" s="3"/>
    </row>
    <row r="193" spans="1:11" x14ac:dyDescent="0.25">
      <c r="A193">
        <f t="shared" si="39"/>
        <v>186</v>
      </c>
      <c r="B193" s="3">
        <f t="shared" ca="1" si="36"/>
        <v>559.77015464357999</v>
      </c>
      <c r="C193" s="3">
        <f t="shared" ca="1" si="33"/>
        <v>1.5434355913167723</v>
      </c>
      <c r="D193" s="3">
        <f t="shared" ca="1" si="40"/>
        <v>561.28759948615834</v>
      </c>
      <c r="E193" s="3">
        <f t="shared" ca="1" si="37"/>
        <v>0.7310651552818358</v>
      </c>
      <c r="F193" s="3">
        <f t="shared" ca="1" si="34"/>
        <v>2.9419125858430877</v>
      </c>
      <c r="G193" s="3">
        <f t="shared" ca="1" si="38"/>
        <v>564.2295120720014</v>
      </c>
      <c r="H193" s="3">
        <f t="shared" ca="1" si="35"/>
        <v>1.5174448425783567</v>
      </c>
      <c r="I193" s="3">
        <f t="shared" ca="1" si="41"/>
        <v>0</v>
      </c>
      <c r="J193" s="21">
        <f ca="1">COUNTIF(G$7:G192,"&gt;"&amp;B193)</f>
        <v>1</v>
      </c>
      <c r="K193" s="3"/>
    </row>
    <row r="194" spans="1:11" x14ac:dyDescent="0.25">
      <c r="A194">
        <f t="shared" si="39"/>
        <v>187</v>
      </c>
      <c r="B194" s="3">
        <f t="shared" ca="1" si="36"/>
        <v>561.31359023489676</v>
      </c>
      <c r="C194" s="3">
        <f t="shared" ca="1" si="33"/>
        <v>5.9714895998939159</v>
      </c>
      <c r="D194" s="3">
        <f t="shared" ca="1" si="40"/>
        <v>564.2295120720014</v>
      </c>
      <c r="E194" s="3">
        <f t="shared" ca="1" si="37"/>
        <v>0.43834908772532655</v>
      </c>
      <c r="F194" s="3">
        <f t="shared" ca="1" si="34"/>
        <v>2.0257770984127457</v>
      </c>
      <c r="G194" s="3">
        <f t="shared" ca="1" si="38"/>
        <v>566.25528917041413</v>
      </c>
      <c r="H194" s="3">
        <f t="shared" ca="1" si="35"/>
        <v>2.9159218371046336</v>
      </c>
      <c r="I194" s="3">
        <f t="shared" ca="1" si="41"/>
        <v>0</v>
      </c>
      <c r="J194" s="21">
        <f ca="1">COUNTIF(G$7:G193,"&gt;"&amp;B194)</f>
        <v>1</v>
      </c>
      <c r="K194" s="3"/>
    </row>
    <row r="195" spans="1:11" x14ac:dyDescent="0.25">
      <c r="A195">
        <f t="shared" si="39"/>
        <v>188</v>
      </c>
      <c r="B195" s="3">
        <f t="shared" ca="1" si="36"/>
        <v>567.28507983479074</v>
      </c>
      <c r="C195" s="3">
        <f t="shared" ca="1" si="33"/>
        <v>3.7571811581666115</v>
      </c>
      <c r="D195" s="3">
        <f t="shared" ca="1" si="40"/>
        <v>567.28507983479074</v>
      </c>
      <c r="E195" s="3">
        <f t="shared" ca="1" si="37"/>
        <v>0.43973169676144797</v>
      </c>
      <c r="F195" s="3">
        <f t="shared" ca="1" si="34"/>
        <v>2.0294401578141548</v>
      </c>
      <c r="G195" s="3">
        <f t="shared" ca="1" si="38"/>
        <v>569.31451999260491</v>
      </c>
      <c r="H195" s="3">
        <f t="shared" ca="1" si="35"/>
        <v>0</v>
      </c>
      <c r="I195" s="3">
        <f t="shared" ca="1" si="41"/>
        <v>1.0297906643766055</v>
      </c>
      <c r="J195" s="21">
        <f ca="1">COUNTIF(G$7:G194,"&gt;"&amp;B195)</f>
        <v>0</v>
      </c>
      <c r="K195" s="3"/>
    </row>
    <row r="196" spans="1:11" x14ac:dyDescent="0.25">
      <c r="A196">
        <f t="shared" si="39"/>
        <v>189</v>
      </c>
      <c r="B196" s="3">
        <f t="shared" ca="1" si="36"/>
        <v>571.04226099295738</v>
      </c>
      <c r="C196" s="3">
        <f t="shared" ca="1" si="33"/>
        <v>3.2744909590620641</v>
      </c>
      <c r="D196" s="3">
        <f t="shared" ca="1" si="40"/>
        <v>571.04226099295738</v>
      </c>
      <c r="E196" s="3">
        <f t="shared" ca="1" si="37"/>
        <v>0.24725580884994469</v>
      </c>
      <c r="F196" s="3">
        <f t="shared" ca="1" si="34"/>
        <v>1.5567862380309041</v>
      </c>
      <c r="G196" s="3">
        <f t="shared" ca="1" si="38"/>
        <v>572.59904723098828</v>
      </c>
      <c r="H196" s="3">
        <f t="shared" ca="1" si="35"/>
        <v>0</v>
      </c>
      <c r="I196" s="3">
        <f t="shared" ca="1" si="41"/>
        <v>1.7277410003524665</v>
      </c>
      <c r="J196" s="21">
        <f ca="1">COUNTIF(G$7:G195,"&gt;"&amp;B196)</f>
        <v>0</v>
      </c>
      <c r="K196" s="3"/>
    </row>
    <row r="197" spans="1:11" x14ac:dyDescent="0.25">
      <c r="A197">
        <f t="shared" si="39"/>
        <v>190</v>
      </c>
      <c r="B197" s="3">
        <f t="shared" ca="1" si="36"/>
        <v>574.31675195201944</v>
      </c>
      <c r="C197" s="3">
        <f t="shared" ca="1" si="33"/>
        <v>0.7793544468445317</v>
      </c>
      <c r="D197" s="3">
        <f t="shared" ca="1" si="40"/>
        <v>574.31675195201944</v>
      </c>
      <c r="E197" s="3">
        <f t="shared" ca="1" si="37"/>
        <v>0.97693295865801799</v>
      </c>
      <c r="F197" s="3">
        <f t="shared" ca="1" si="34"/>
        <v>4.3972513781548592</v>
      </c>
      <c r="G197" s="3">
        <f t="shared" ca="1" si="38"/>
        <v>578.71400333017425</v>
      </c>
      <c r="H197" s="3">
        <f t="shared" ca="1" si="35"/>
        <v>0</v>
      </c>
      <c r="I197" s="3">
        <f t="shared" ca="1" si="41"/>
        <v>1.7177047210311684</v>
      </c>
      <c r="J197" s="21">
        <f ca="1">COUNTIF(G$7:G196,"&gt;"&amp;B197)</f>
        <v>0</v>
      </c>
      <c r="K197" s="3"/>
    </row>
    <row r="198" spans="1:11" x14ac:dyDescent="0.25">
      <c r="A198">
        <f t="shared" si="39"/>
        <v>191</v>
      </c>
      <c r="B198" s="3">
        <f t="shared" ca="1" si="36"/>
        <v>575.09610639886398</v>
      </c>
      <c r="C198" s="3">
        <f t="shared" ca="1" si="33"/>
        <v>1.2849761421920838</v>
      </c>
      <c r="D198" s="3">
        <f t="shared" ca="1" si="40"/>
        <v>578.71400333017425</v>
      </c>
      <c r="E198" s="3">
        <f t="shared" ca="1" si="37"/>
        <v>8.4934086906817585E-2</v>
      </c>
      <c r="F198" s="3">
        <f t="shared" ca="1" si="34"/>
        <v>1.1182260032388474</v>
      </c>
      <c r="G198" s="3">
        <f t="shared" ca="1" si="38"/>
        <v>579.83222933341312</v>
      </c>
      <c r="H198" s="3">
        <f t="shared" ca="1" si="35"/>
        <v>3.6178969313102698</v>
      </c>
      <c r="I198" s="3">
        <f t="shared" ca="1" si="41"/>
        <v>0</v>
      </c>
      <c r="J198" s="21">
        <f ca="1">COUNTIF(G$7:G197,"&gt;"&amp;B198)</f>
        <v>1</v>
      </c>
      <c r="K198" s="3"/>
    </row>
    <row r="199" spans="1:11" x14ac:dyDescent="0.25">
      <c r="A199">
        <f t="shared" si="39"/>
        <v>192</v>
      </c>
      <c r="B199" s="3">
        <f t="shared" ca="1" si="36"/>
        <v>576.38108254105612</v>
      </c>
      <c r="C199" s="3">
        <f t="shared" ref="C199:C262" ca="1" si="42">2*RAND()*NomTAT</f>
        <v>3.1047900654264686</v>
      </c>
      <c r="D199" s="3">
        <f t="shared" ca="1" si="40"/>
        <v>579.83222933341312</v>
      </c>
      <c r="E199" s="3">
        <f t="shared" ca="1" si="37"/>
        <v>0.71903972661409699</v>
      </c>
      <c r="F199" s="3">
        <f t="shared" ref="F199:F262" ca="1" si="43">IF(E199&lt;T_F,T_a+SQRT(E199*(T_b-T_a)*(T_c-T_a)),T_b-SQRT((1-E199)*(T_b-T_a)*(T_b-T_c)))</f>
        <v>2.8964020569918851</v>
      </c>
      <c r="G199" s="3">
        <f t="shared" ca="1" si="38"/>
        <v>582.72863139040498</v>
      </c>
      <c r="H199" s="3">
        <f t="shared" ref="H199:H262" ca="1" si="44">(G199-F199)-B199</f>
        <v>3.4511467923570081</v>
      </c>
      <c r="I199" s="3">
        <f t="shared" ca="1" si="41"/>
        <v>0</v>
      </c>
      <c r="J199" s="21">
        <f ca="1">COUNTIF(G$7:G198,"&gt;"&amp;B199)</f>
        <v>2</v>
      </c>
      <c r="K199" s="3"/>
    </row>
    <row r="200" spans="1:11" x14ac:dyDescent="0.25">
      <c r="A200">
        <f t="shared" si="39"/>
        <v>193</v>
      </c>
      <c r="B200" s="3">
        <f t="shared" ref="B200:B263" ca="1" si="45">B199+C199</f>
        <v>579.48587260648253</v>
      </c>
      <c r="C200" s="3">
        <f t="shared" ca="1" si="42"/>
        <v>4.6978812368530392</v>
      </c>
      <c r="D200" s="3">
        <f t="shared" ca="1" si="40"/>
        <v>582.72863139040498</v>
      </c>
      <c r="E200" s="3">
        <f t="shared" ref="E200:E263" ca="1" si="46">RAND()</f>
        <v>0.91769924747929255</v>
      </c>
      <c r="F200" s="3">
        <f t="shared" ca="1" si="43"/>
        <v>3.8614760203662186</v>
      </c>
      <c r="G200" s="3">
        <f t="shared" ref="G200:G263" ca="1" si="47">D200+F200</f>
        <v>586.59010741077122</v>
      </c>
      <c r="H200" s="3">
        <f t="shared" ca="1" si="44"/>
        <v>3.2427587839224543</v>
      </c>
      <c r="I200" s="3">
        <f t="shared" ca="1" si="41"/>
        <v>0</v>
      </c>
      <c r="J200" s="21">
        <f ca="1">COUNTIF(G$7:G199,"&gt;"&amp;B200)</f>
        <v>2</v>
      </c>
      <c r="K200" s="3"/>
    </row>
    <row r="201" spans="1:11" x14ac:dyDescent="0.25">
      <c r="A201">
        <f t="shared" ref="A201:A264" si="48">A200+1</f>
        <v>194</v>
      </c>
      <c r="B201" s="3">
        <f t="shared" ca="1" si="45"/>
        <v>584.18375384333558</v>
      </c>
      <c r="C201" s="3">
        <f t="shared" ca="1" si="42"/>
        <v>3.4174712602991733</v>
      </c>
      <c r="D201" s="3">
        <f t="shared" ref="D201:D264" ca="1" si="49">MAX(B201,G200)</f>
        <v>586.59010741077122</v>
      </c>
      <c r="E201" s="3">
        <f t="shared" ca="1" si="46"/>
        <v>0.34614334714182127</v>
      </c>
      <c r="F201" s="3">
        <f t="shared" ca="1" si="43"/>
        <v>1.7909125467640625</v>
      </c>
      <c r="G201" s="3">
        <f t="shared" ca="1" si="47"/>
        <v>588.38101995753527</v>
      </c>
      <c r="H201" s="3">
        <f t="shared" ca="1" si="44"/>
        <v>2.4063535674356444</v>
      </c>
      <c r="I201" s="3">
        <f t="shared" ref="I201:I264" ca="1" si="50">D201-G200</f>
        <v>0</v>
      </c>
      <c r="J201" s="21">
        <f ca="1">COUNTIF(G$7:G200,"&gt;"&amp;B201)</f>
        <v>1</v>
      </c>
      <c r="K201" s="3"/>
    </row>
    <row r="202" spans="1:11" x14ac:dyDescent="0.25">
      <c r="A202">
        <f t="shared" si="48"/>
        <v>195</v>
      </c>
      <c r="B202" s="3">
        <f t="shared" ca="1" si="45"/>
        <v>587.60122510363476</v>
      </c>
      <c r="C202" s="3">
        <f t="shared" ca="1" si="42"/>
        <v>4.7261737699077262</v>
      </c>
      <c r="D202" s="3">
        <f t="shared" ca="1" si="49"/>
        <v>588.38101995753527</v>
      </c>
      <c r="E202" s="3">
        <f t="shared" ca="1" si="46"/>
        <v>0.80947865791184681</v>
      </c>
      <c r="F202" s="3">
        <f t="shared" ca="1" si="43"/>
        <v>3.2677439167696907</v>
      </c>
      <c r="G202" s="3">
        <f t="shared" ca="1" si="47"/>
        <v>591.64876387430502</v>
      </c>
      <c r="H202" s="3">
        <f t="shared" ca="1" si="44"/>
        <v>0.77979485390051195</v>
      </c>
      <c r="I202" s="3">
        <f t="shared" ca="1" si="50"/>
        <v>0</v>
      </c>
      <c r="J202" s="21">
        <f ca="1">COUNTIF(G$7:G201,"&gt;"&amp;B202)</f>
        <v>1</v>
      </c>
      <c r="K202" s="3"/>
    </row>
    <row r="203" spans="1:11" x14ac:dyDescent="0.25">
      <c r="A203">
        <f t="shared" si="48"/>
        <v>196</v>
      </c>
      <c r="B203" s="3">
        <f t="shared" ca="1" si="45"/>
        <v>592.32739887354251</v>
      </c>
      <c r="C203" s="3">
        <f t="shared" ca="1" si="42"/>
        <v>5.1083194847145137</v>
      </c>
      <c r="D203" s="3">
        <f t="shared" ca="1" si="49"/>
        <v>592.32739887354251</v>
      </c>
      <c r="E203" s="3">
        <f t="shared" ca="1" si="46"/>
        <v>0.10031279903947354</v>
      </c>
      <c r="F203" s="3">
        <f t="shared" ca="1" si="43"/>
        <v>1.1718687339634366</v>
      </c>
      <c r="G203" s="3">
        <f t="shared" ca="1" si="47"/>
        <v>593.499267607506</v>
      </c>
      <c r="H203" s="3">
        <f t="shared" ca="1" si="44"/>
        <v>0</v>
      </c>
      <c r="I203" s="3">
        <f t="shared" ca="1" si="50"/>
        <v>0.67863499923748805</v>
      </c>
      <c r="J203" s="21">
        <f ca="1">COUNTIF(G$7:G202,"&gt;"&amp;B203)</f>
        <v>0</v>
      </c>
      <c r="K203" s="3"/>
    </row>
    <row r="204" spans="1:11" x14ac:dyDescent="0.25">
      <c r="A204">
        <f t="shared" si="48"/>
        <v>197</v>
      </c>
      <c r="B204" s="3">
        <f t="shared" ca="1" si="45"/>
        <v>597.43571835825696</v>
      </c>
      <c r="C204" s="3">
        <f t="shared" ca="1" si="42"/>
        <v>2.0931357924654224</v>
      </c>
      <c r="D204" s="3">
        <f t="shared" ca="1" si="49"/>
        <v>597.43571835825696</v>
      </c>
      <c r="E204" s="3">
        <f t="shared" ca="1" si="46"/>
        <v>2.8230441003552431E-2</v>
      </c>
      <c r="F204" s="3">
        <f t="shared" ca="1" si="43"/>
        <v>0.85642248037404423</v>
      </c>
      <c r="G204" s="3">
        <f t="shared" ca="1" si="47"/>
        <v>598.29214083863098</v>
      </c>
      <c r="H204" s="3">
        <f t="shared" ca="1" si="44"/>
        <v>0</v>
      </c>
      <c r="I204" s="3">
        <f t="shared" ca="1" si="50"/>
        <v>3.9364507507509643</v>
      </c>
      <c r="J204" s="21">
        <f ca="1">COUNTIF(G$7:G203,"&gt;"&amp;B204)</f>
        <v>0</v>
      </c>
      <c r="K204" s="3"/>
    </row>
    <row r="205" spans="1:11" x14ac:dyDescent="0.25">
      <c r="A205">
        <f t="shared" si="48"/>
        <v>198</v>
      </c>
      <c r="B205" s="3">
        <f t="shared" ca="1" si="45"/>
        <v>599.5288541507224</v>
      </c>
      <c r="C205" s="3">
        <f t="shared" ca="1" si="42"/>
        <v>0.89951171524284135</v>
      </c>
      <c r="D205" s="3">
        <f t="shared" ca="1" si="49"/>
        <v>599.5288541507224</v>
      </c>
      <c r="E205" s="3">
        <f t="shared" ca="1" si="46"/>
        <v>0.71583591801315083</v>
      </c>
      <c r="F205" s="3">
        <f t="shared" ca="1" si="43"/>
        <v>2.8844423214450345</v>
      </c>
      <c r="G205" s="3">
        <f t="shared" ca="1" si="47"/>
        <v>602.41329647216742</v>
      </c>
      <c r="H205" s="3">
        <f t="shared" ca="1" si="44"/>
        <v>0</v>
      </c>
      <c r="I205" s="3">
        <f t="shared" ca="1" si="50"/>
        <v>1.2367133120914104</v>
      </c>
      <c r="J205" s="21">
        <f ca="1">COUNTIF(G$7:G204,"&gt;"&amp;B205)</f>
        <v>0</v>
      </c>
      <c r="K205" s="3"/>
    </row>
    <row r="206" spans="1:11" x14ac:dyDescent="0.25">
      <c r="A206">
        <f t="shared" si="48"/>
        <v>199</v>
      </c>
      <c r="B206" s="3">
        <f t="shared" ca="1" si="45"/>
        <v>600.42836586596525</v>
      </c>
      <c r="C206" s="3">
        <f t="shared" ca="1" si="42"/>
        <v>1.5279594280262776</v>
      </c>
      <c r="D206" s="3">
        <f t="shared" ca="1" si="49"/>
        <v>602.41329647216742</v>
      </c>
      <c r="E206" s="3">
        <f t="shared" ca="1" si="46"/>
        <v>0.35463953685814309</v>
      </c>
      <c r="F206" s="3">
        <f t="shared" ca="1" si="43"/>
        <v>1.8118301026318808</v>
      </c>
      <c r="G206" s="3">
        <f t="shared" ca="1" si="47"/>
        <v>604.22512657479933</v>
      </c>
      <c r="H206" s="3">
        <f t="shared" ca="1" si="44"/>
        <v>1.9849306062021697</v>
      </c>
      <c r="I206" s="3">
        <f t="shared" ca="1" si="50"/>
        <v>0</v>
      </c>
      <c r="J206" s="21">
        <f ca="1">COUNTIF(G$7:G205,"&gt;"&amp;B206)</f>
        <v>1</v>
      </c>
      <c r="K206" s="3"/>
    </row>
    <row r="207" spans="1:11" x14ac:dyDescent="0.25">
      <c r="A207">
        <f t="shared" si="48"/>
        <v>200</v>
      </c>
      <c r="B207" s="3">
        <f t="shared" ca="1" si="45"/>
        <v>601.95632529399154</v>
      </c>
      <c r="C207" s="3">
        <f t="shared" ca="1" si="42"/>
        <v>5.5459748216264968</v>
      </c>
      <c r="D207" s="3">
        <f t="shared" ca="1" si="49"/>
        <v>604.22512657479933</v>
      </c>
      <c r="E207" s="3">
        <f t="shared" ca="1" si="46"/>
        <v>0.60991078869576454</v>
      </c>
      <c r="F207" s="3">
        <f t="shared" ca="1" si="43"/>
        <v>2.5213098059576486</v>
      </c>
      <c r="G207" s="3">
        <f t="shared" ca="1" si="47"/>
        <v>606.74643638075702</v>
      </c>
      <c r="H207" s="3">
        <f t="shared" ca="1" si="44"/>
        <v>2.2688012808077929</v>
      </c>
      <c r="I207" s="3">
        <f t="shared" ca="1" si="50"/>
        <v>0</v>
      </c>
      <c r="J207" s="21">
        <f ca="1">COUNTIF(G$7:G206,"&gt;"&amp;B207)</f>
        <v>2</v>
      </c>
      <c r="K207" s="3"/>
    </row>
    <row r="208" spans="1:11" x14ac:dyDescent="0.25">
      <c r="A208">
        <f t="shared" si="48"/>
        <v>201</v>
      </c>
      <c r="B208" s="3">
        <f t="shared" ca="1" si="45"/>
        <v>607.50230011561803</v>
      </c>
      <c r="C208" s="3">
        <f t="shared" ca="1" si="42"/>
        <v>2.5920593560480643</v>
      </c>
      <c r="D208" s="3">
        <f t="shared" ca="1" si="49"/>
        <v>607.50230011561803</v>
      </c>
      <c r="E208" s="3">
        <f t="shared" ca="1" si="46"/>
        <v>0.67828590198844896</v>
      </c>
      <c r="F208" s="3">
        <f t="shared" ca="1" si="43"/>
        <v>2.7490008787913913</v>
      </c>
      <c r="G208" s="3">
        <f t="shared" ca="1" si="47"/>
        <v>610.25130099440946</v>
      </c>
      <c r="H208" s="3">
        <f t="shared" ca="1" si="44"/>
        <v>0</v>
      </c>
      <c r="I208" s="3">
        <f t="shared" ca="1" si="50"/>
        <v>0.75586373486100911</v>
      </c>
      <c r="J208" s="21">
        <f ca="1">COUNTIF(G$7:G207,"&gt;"&amp;B208)</f>
        <v>0</v>
      </c>
      <c r="K208" s="3"/>
    </row>
    <row r="209" spans="1:11" x14ac:dyDescent="0.25">
      <c r="A209">
        <f t="shared" si="48"/>
        <v>202</v>
      </c>
      <c r="B209" s="3">
        <f t="shared" ca="1" si="45"/>
        <v>610.09435947166605</v>
      </c>
      <c r="C209" s="3">
        <f t="shared" ca="1" si="42"/>
        <v>4.6796529845766353</v>
      </c>
      <c r="D209" s="3">
        <f t="shared" ca="1" si="49"/>
        <v>610.25130099440946</v>
      </c>
      <c r="E209" s="3">
        <f t="shared" ca="1" si="46"/>
        <v>0.98035150031226048</v>
      </c>
      <c r="F209" s="3">
        <f t="shared" ca="1" si="43"/>
        <v>4.4437052309414575</v>
      </c>
      <c r="G209" s="3">
        <f t="shared" ca="1" si="47"/>
        <v>614.69500622535088</v>
      </c>
      <c r="H209" s="3">
        <f t="shared" ca="1" si="44"/>
        <v>0.15694152274340922</v>
      </c>
      <c r="I209" s="3">
        <f t="shared" ca="1" si="50"/>
        <v>0</v>
      </c>
      <c r="J209" s="21">
        <f ca="1">COUNTIF(G$7:G208,"&gt;"&amp;B209)</f>
        <v>1</v>
      </c>
      <c r="K209" s="3"/>
    </row>
    <row r="210" spans="1:11" x14ac:dyDescent="0.25">
      <c r="A210">
        <f t="shared" si="48"/>
        <v>203</v>
      </c>
      <c r="B210" s="3">
        <f t="shared" ca="1" si="45"/>
        <v>614.77401245624264</v>
      </c>
      <c r="C210" s="3">
        <f t="shared" ca="1" si="42"/>
        <v>0.27992716574245335</v>
      </c>
      <c r="D210" s="3">
        <f t="shared" ca="1" si="49"/>
        <v>614.77401245624264</v>
      </c>
      <c r="E210" s="3">
        <f t="shared" ca="1" si="46"/>
        <v>0.49507943468590532</v>
      </c>
      <c r="F210" s="3">
        <f t="shared" ca="1" si="43"/>
        <v>2.1799824639380359</v>
      </c>
      <c r="G210" s="3">
        <f t="shared" ca="1" si="47"/>
        <v>616.95399492018066</v>
      </c>
      <c r="H210" s="3">
        <f t="shared" ca="1" si="44"/>
        <v>0</v>
      </c>
      <c r="I210" s="3">
        <f t="shared" ca="1" si="50"/>
        <v>7.9006230891764062E-2</v>
      </c>
      <c r="J210" s="21">
        <f ca="1">COUNTIF(G$7:G209,"&gt;"&amp;B210)</f>
        <v>0</v>
      </c>
      <c r="K210" s="3"/>
    </row>
    <row r="211" spans="1:11" x14ac:dyDescent="0.25">
      <c r="A211">
        <f t="shared" si="48"/>
        <v>204</v>
      </c>
      <c r="B211" s="3">
        <f t="shared" ca="1" si="45"/>
        <v>615.05393962198514</v>
      </c>
      <c r="C211" s="3">
        <f t="shared" ca="1" si="42"/>
        <v>3.4180262913214778</v>
      </c>
      <c r="D211" s="3">
        <f t="shared" ca="1" si="49"/>
        <v>616.95399492018066</v>
      </c>
      <c r="E211" s="3">
        <f t="shared" ca="1" si="46"/>
        <v>0.68103254601017604</v>
      </c>
      <c r="F211" s="3">
        <f t="shared" ca="1" si="43"/>
        <v>2.7586304632346481</v>
      </c>
      <c r="G211" s="3">
        <f t="shared" ca="1" si="47"/>
        <v>619.71262538341534</v>
      </c>
      <c r="H211" s="3">
        <f t="shared" ca="1" si="44"/>
        <v>1.9000552981955252</v>
      </c>
      <c r="I211" s="3">
        <f t="shared" ca="1" si="50"/>
        <v>0</v>
      </c>
      <c r="J211" s="21">
        <f ca="1">COUNTIF(G$7:G210,"&gt;"&amp;B211)</f>
        <v>1</v>
      </c>
      <c r="K211" s="3"/>
    </row>
    <row r="212" spans="1:11" x14ac:dyDescent="0.25">
      <c r="A212">
        <f t="shared" si="48"/>
        <v>205</v>
      </c>
      <c r="B212" s="3">
        <f t="shared" ca="1" si="45"/>
        <v>618.47196591330658</v>
      </c>
      <c r="C212" s="3">
        <f t="shared" ca="1" si="42"/>
        <v>1.0687797183976699</v>
      </c>
      <c r="D212" s="3">
        <f t="shared" ca="1" si="49"/>
        <v>619.71262538341534</v>
      </c>
      <c r="E212" s="3">
        <f t="shared" ca="1" si="46"/>
        <v>0.59170562609334609</v>
      </c>
      <c r="F212" s="3">
        <f t="shared" ca="1" si="43"/>
        <v>2.4641300528162335</v>
      </c>
      <c r="G212" s="3">
        <f t="shared" ca="1" si="47"/>
        <v>622.17675543623159</v>
      </c>
      <c r="H212" s="3">
        <f t="shared" ca="1" si="44"/>
        <v>1.240659470108767</v>
      </c>
      <c r="I212" s="3">
        <f t="shared" ca="1" si="50"/>
        <v>0</v>
      </c>
      <c r="J212" s="21">
        <f ca="1">COUNTIF(G$7:G211,"&gt;"&amp;B212)</f>
        <v>1</v>
      </c>
      <c r="K212" s="3"/>
    </row>
    <row r="213" spans="1:11" x14ac:dyDescent="0.25">
      <c r="A213">
        <f t="shared" si="48"/>
        <v>206</v>
      </c>
      <c r="B213" s="3">
        <f t="shared" ca="1" si="45"/>
        <v>619.54074563170423</v>
      </c>
      <c r="C213" s="3">
        <f t="shared" ca="1" si="42"/>
        <v>0.37024126479624719</v>
      </c>
      <c r="D213" s="3">
        <f t="shared" ca="1" si="49"/>
        <v>622.17675543623159</v>
      </c>
      <c r="E213" s="3">
        <f t="shared" ca="1" si="46"/>
        <v>9.7427227922421866E-2</v>
      </c>
      <c r="F213" s="3">
        <f t="shared" ca="1" si="43"/>
        <v>1.1621348243755938</v>
      </c>
      <c r="G213" s="3">
        <f t="shared" ca="1" si="47"/>
        <v>623.33889026060717</v>
      </c>
      <c r="H213" s="3">
        <f t="shared" ca="1" si="44"/>
        <v>2.6360098045273617</v>
      </c>
      <c r="I213" s="3">
        <f t="shared" ca="1" si="50"/>
        <v>0</v>
      </c>
      <c r="J213" s="21">
        <f ca="1">COUNTIF(G$7:G212,"&gt;"&amp;B213)</f>
        <v>2</v>
      </c>
      <c r="K213" s="3"/>
    </row>
    <row r="214" spans="1:11" x14ac:dyDescent="0.25">
      <c r="A214">
        <f t="shared" si="48"/>
        <v>207</v>
      </c>
      <c r="B214" s="3">
        <f t="shared" ca="1" si="45"/>
        <v>619.9109868965005</v>
      </c>
      <c r="C214" s="3">
        <f t="shared" ca="1" si="42"/>
        <v>3.6061977693700875</v>
      </c>
      <c r="D214" s="3">
        <f t="shared" ca="1" si="49"/>
        <v>623.33889026060717</v>
      </c>
      <c r="E214" s="3">
        <f t="shared" ca="1" si="46"/>
        <v>0.44392683547661982</v>
      </c>
      <c r="F214" s="3">
        <f t="shared" ca="1" si="43"/>
        <v>2.0405824320918753</v>
      </c>
      <c r="G214" s="3">
        <f t="shared" ca="1" si="47"/>
        <v>625.3794726926991</v>
      </c>
      <c r="H214" s="3">
        <f t="shared" ca="1" si="44"/>
        <v>3.427903364106669</v>
      </c>
      <c r="I214" s="3">
        <f t="shared" ca="1" si="50"/>
        <v>0</v>
      </c>
      <c r="J214" s="21">
        <f ca="1">COUNTIF(G$7:G213,"&gt;"&amp;B214)</f>
        <v>2</v>
      </c>
      <c r="K214" s="3"/>
    </row>
    <row r="215" spans="1:11" x14ac:dyDescent="0.25">
      <c r="A215">
        <f t="shared" si="48"/>
        <v>208</v>
      </c>
      <c r="B215" s="3">
        <f t="shared" ca="1" si="45"/>
        <v>623.51718466587056</v>
      </c>
      <c r="C215" s="3">
        <f t="shared" ca="1" si="42"/>
        <v>5.2951196333341137</v>
      </c>
      <c r="D215" s="3">
        <f t="shared" ca="1" si="49"/>
        <v>625.3794726926991</v>
      </c>
      <c r="E215" s="3">
        <f t="shared" ca="1" si="46"/>
        <v>0.6380599546978688</v>
      </c>
      <c r="F215" s="3">
        <f t="shared" ca="1" si="43"/>
        <v>2.6124163441863306</v>
      </c>
      <c r="G215" s="3">
        <f t="shared" ca="1" si="47"/>
        <v>627.99188903688548</v>
      </c>
      <c r="H215" s="3">
        <f t="shared" ca="1" si="44"/>
        <v>1.8622880268285371</v>
      </c>
      <c r="I215" s="3">
        <f t="shared" ca="1" si="50"/>
        <v>0</v>
      </c>
      <c r="J215" s="21">
        <f ca="1">COUNTIF(G$7:G214,"&gt;"&amp;B215)</f>
        <v>1</v>
      </c>
      <c r="K215" s="3"/>
    </row>
    <row r="216" spans="1:11" x14ac:dyDescent="0.25">
      <c r="A216">
        <f t="shared" si="48"/>
        <v>209</v>
      </c>
      <c r="B216" s="3">
        <f t="shared" ca="1" si="45"/>
        <v>628.8123042992047</v>
      </c>
      <c r="C216" s="3">
        <f t="shared" ca="1" si="42"/>
        <v>5.0505360455199959</v>
      </c>
      <c r="D216" s="3">
        <f t="shared" ca="1" si="49"/>
        <v>628.8123042992047</v>
      </c>
      <c r="E216" s="3">
        <f t="shared" ca="1" si="46"/>
        <v>0.64972861896486389</v>
      </c>
      <c r="F216" s="3">
        <f t="shared" ca="1" si="43"/>
        <v>2.6512185603374259</v>
      </c>
      <c r="G216" s="3">
        <f t="shared" ca="1" si="47"/>
        <v>631.46352285954208</v>
      </c>
      <c r="H216" s="3">
        <f t="shared" ca="1" si="44"/>
        <v>0</v>
      </c>
      <c r="I216" s="3">
        <f t="shared" ca="1" si="50"/>
        <v>0.8204152623192158</v>
      </c>
      <c r="J216" s="21">
        <f ca="1">COUNTIF(G$7:G215,"&gt;"&amp;B216)</f>
        <v>0</v>
      </c>
      <c r="K216" s="3"/>
    </row>
    <row r="217" spans="1:11" x14ac:dyDescent="0.25">
      <c r="A217">
        <f t="shared" si="48"/>
        <v>210</v>
      </c>
      <c r="B217" s="3">
        <f t="shared" ca="1" si="45"/>
        <v>633.86284034472465</v>
      </c>
      <c r="C217" s="3">
        <f t="shared" ca="1" si="42"/>
        <v>3.5783806717536892</v>
      </c>
      <c r="D217" s="3">
        <f t="shared" ca="1" si="49"/>
        <v>633.86284034472465</v>
      </c>
      <c r="E217" s="3">
        <f t="shared" ca="1" si="46"/>
        <v>0.14841946520587979</v>
      </c>
      <c r="F217" s="3">
        <f t="shared" ca="1" si="43"/>
        <v>1.3172439008193693</v>
      </c>
      <c r="G217" s="3">
        <f t="shared" ca="1" si="47"/>
        <v>635.18008424554398</v>
      </c>
      <c r="H217" s="3">
        <f t="shared" ca="1" si="44"/>
        <v>0</v>
      </c>
      <c r="I217" s="3">
        <f t="shared" ca="1" si="50"/>
        <v>2.3993174851825643</v>
      </c>
      <c r="J217" s="21">
        <f ca="1">COUNTIF(G$7:G216,"&gt;"&amp;B217)</f>
        <v>0</v>
      </c>
      <c r="K217" s="3"/>
    </row>
    <row r="218" spans="1:11" x14ac:dyDescent="0.25">
      <c r="A218">
        <f t="shared" si="48"/>
        <v>211</v>
      </c>
      <c r="B218" s="3">
        <f t="shared" ca="1" si="45"/>
        <v>637.44122101647838</v>
      </c>
      <c r="C218" s="3">
        <f t="shared" ca="1" si="42"/>
        <v>3.0102664877865832</v>
      </c>
      <c r="D218" s="3">
        <f t="shared" ca="1" si="49"/>
        <v>637.44122101647838</v>
      </c>
      <c r="E218" s="3">
        <f t="shared" ca="1" si="46"/>
        <v>0.84178007041698399</v>
      </c>
      <c r="F218" s="3">
        <f t="shared" ca="1" si="43"/>
        <v>3.4214044561913579</v>
      </c>
      <c r="G218" s="3">
        <f t="shared" ca="1" si="47"/>
        <v>640.86262547266972</v>
      </c>
      <c r="H218" s="3">
        <f t="shared" ca="1" si="44"/>
        <v>0</v>
      </c>
      <c r="I218" s="3">
        <f t="shared" ca="1" si="50"/>
        <v>2.2611367709343995</v>
      </c>
      <c r="J218" s="21">
        <f ca="1">COUNTIF(G$7:G217,"&gt;"&amp;B218)</f>
        <v>0</v>
      </c>
      <c r="K218" s="3"/>
    </row>
    <row r="219" spans="1:11" x14ac:dyDescent="0.25">
      <c r="A219">
        <f t="shared" si="48"/>
        <v>212</v>
      </c>
      <c r="B219" s="3">
        <f t="shared" ca="1" si="45"/>
        <v>640.45148750426495</v>
      </c>
      <c r="C219" s="3">
        <f t="shared" ca="1" si="42"/>
        <v>2.9725815615649709</v>
      </c>
      <c r="D219" s="3">
        <f t="shared" ca="1" si="49"/>
        <v>640.86262547266972</v>
      </c>
      <c r="E219" s="3">
        <f t="shared" ca="1" si="46"/>
        <v>0.51491013470273894</v>
      </c>
      <c r="F219" s="3">
        <f t="shared" ca="1" si="43"/>
        <v>2.2359150920364508</v>
      </c>
      <c r="G219" s="3">
        <f t="shared" ca="1" si="47"/>
        <v>643.09854056470613</v>
      </c>
      <c r="H219" s="3">
        <f t="shared" ca="1" si="44"/>
        <v>0.41113796840477335</v>
      </c>
      <c r="I219" s="3">
        <f t="shared" ca="1" si="50"/>
        <v>0</v>
      </c>
      <c r="J219" s="21">
        <f ca="1">COUNTIF(G$7:G218,"&gt;"&amp;B219)</f>
        <v>1</v>
      </c>
      <c r="K219" s="3"/>
    </row>
    <row r="220" spans="1:11" x14ac:dyDescent="0.25">
      <c r="A220">
        <f t="shared" si="48"/>
        <v>213</v>
      </c>
      <c r="B220" s="3">
        <f t="shared" ca="1" si="45"/>
        <v>643.42406906582994</v>
      </c>
      <c r="C220" s="3">
        <f t="shared" ca="1" si="42"/>
        <v>3.3106929960344149</v>
      </c>
      <c r="D220" s="3">
        <f t="shared" ca="1" si="49"/>
        <v>643.42406906582994</v>
      </c>
      <c r="E220" s="3">
        <f t="shared" ca="1" si="46"/>
        <v>0.39592536550937829</v>
      </c>
      <c r="F220" s="3">
        <f t="shared" ca="1" si="43"/>
        <v>1.9154942870490106</v>
      </c>
      <c r="G220" s="3">
        <f t="shared" ca="1" si="47"/>
        <v>645.33956335287894</v>
      </c>
      <c r="H220" s="3">
        <f t="shared" ca="1" si="44"/>
        <v>0</v>
      </c>
      <c r="I220" s="3">
        <f t="shared" ca="1" si="50"/>
        <v>0.32552850112381293</v>
      </c>
      <c r="J220" s="21">
        <f ca="1">COUNTIF(G$7:G219,"&gt;"&amp;B220)</f>
        <v>0</v>
      </c>
      <c r="K220" s="3"/>
    </row>
    <row r="221" spans="1:11" x14ac:dyDescent="0.25">
      <c r="A221">
        <f t="shared" si="48"/>
        <v>214</v>
      </c>
      <c r="B221" s="3">
        <f t="shared" ca="1" si="45"/>
        <v>646.73476206186433</v>
      </c>
      <c r="C221" s="3">
        <f t="shared" ca="1" si="42"/>
        <v>1.5970988049751482</v>
      </c>
      <c r="D221" s="3">
        <f t="shared" ca="1" si="49"/>
        <v>646.73476206186433</v>
      </c>
      <c r="E221" s="3">
        <f t="shared" ca="1" si="46"/>
        <v>0.85150433689789784</v>
      </c>
      <c r="F221" s="3">
        <f t="shared" ca="1" si="43"/>
        <v>3.4706842399758937</v>
      </c>
      <c r="G221" s="3">
        <f t="shared" ca="1" si="47"/>
        <v>650.2054463018402</v>
      </c>
      <c r="H221" s="3">
        <f t="shared" ca="1" si="44"/>
        <v>0</v>
      </c>
      <c r="I221" s="3">
        <f t="shared" ca="1" si="50"/>
        <v>1.3951987089853901</v>
      </c>
      <c r="J221" s="21">
        <f ca="1">COUNTIF(G$7:G220,"&gt;"&amp;B221)</f>
        <v>0</v>
      </c>
      <c r="K221" s="3"/>
    </row>
    <row r="222" spans="1:11" x14ac:dyDescent="0.25">
      <c r="A222">
        <f t="shared" si="48"/>
        <v>215</v>
      </c>
      <c r="B222" s="3">
        <f t="shared" ca="1" si="45"/>
        <v>648.33186086683952</v>
      </c>
      <c r="C222" s="3">
        <f t="shared" ca="1" si="42"/>
        <v>3.8878800822197492</v>
      </c>
      <c r="D222" s="3">
        <f t="shared" ca="1" si="49"/>
        <v>650.2054463018402</v>
      </c>
      <c r="E222" s="3">
        <f t="shared" ca="1" si="46"/>
        <v>0.29998443962908583</v>
      </c>
      <c r="F222" s="3">
        <f t="shared" ca="1" si="43"/>
        <v>1.6795715523682944</v>
      </c>
      <c r="G222" s="3">
        <f t="shared" ca="1" si="47"/>
        <v>651.88501785420851</v>
      </c>
      <c r="H222" s="3">
        <f t="shared" ca="1" si="44"/>
        <v>1.8735854350006775</v>
      </c>
      <c r="I222" s="3">
        <f t="shared" ca="1" si="50"/>
        <v>0</v>
      </c>
      <c r="J222" s="21">
        <f ca="1">COUNTIF(G$7:G221,"&gt;"&amp;B222)</f>
        <v>1</v>
      </c>
      <c r="K222" s="3"/>
    </row>
    <row r="223" spans="1:11" x14ac:dyDescent="0.25">
      <c r="A223">
        <f t="shared" si="48"/>
        <v>216</v>
      </c>
      <c r="B223" s="3">
        <f t="shared" ca="1" si="45"/>
        <v>652.21974094905931</v>
      </c>
      <c r="C223" s="3">
        <f t="shared" ca="1" si="42"/>
        <v>0.54784162192921615</v>
      </c>
      <c r="D223" s="3">
        <f t="shared" ca="1" si="49"/>
        <v>652.21974094905931</v>
      </c>
      <c r="E223" s="3">
        <f t="shared" ca="1" si="46"/>
        <v>0.12397640106764529</v>
      </c>
      <c r="F223" s="3">
        <f t="shared" ca="1" si="43"/>
        <v>1.2469228908022592</v>
      </c>
      <c r="G223" s="3">
        <f t="shared" ca="1" si="47"/>
        <v>653.46666383986155</v>
      </c>
      <c r="H223" s="3">
        <f t="shared" ca="1" si="44"/>
        <v>0</v>
      </c>
      <c r="I223" s="3">
        <f t="shared" ca="1" si="50"/>
        <v>0.33472309485080132</v>
      </c>
      <c r="J223" s="21">
        <f ca="1">COUNTIF(G$7:G222,"&gt;"&amp;B223)</f>
        <v>0</v>
      </c>
      <c r="K223" s="3"/>
    </row>
    <row r="224" spans="1:11" x14ac:dyDescent="0.25">
      <c r="A224">
        <f t="shared" si="48"/>
        <v>217</v>
      </c>
      <c r="B224" s="3">
        <f t="shared" ca="1" si="45"/>
        <v>652.76758257098857</v>
      </c>
      <c r="C224" s="3">
        <f t="shared" ca="1" si="42"/>
        <v>5.486722192852767</v>
      </c>
      <c r="D224" s="3">
        <f t="shared" ca="1" si="49"/>
        <v>653.46666383986155</v>
      </c>
      <c r="E224" s="3">
        <f t="shared" ca="1" si="46"/>
        <v>0.54246468043856588</v>
      </c>
      <c r="F224" s="3">
        <f t="shared" ca="1" si="43"/>
        <v>2.3155668600070167</v>
      </c>
      <c r="G224" s="3">
        <f t="shared" ca="1" si="47"/>
        <v>655.78223069986859</v>
      </c>
      <c r="H224" s="3">
        <f t="shared" ca="1" si="44"/>
        <v>0.69908126887298749</v>
      </c>
      <c r="I224" s="3">
        <f t="shared" ca="1" si="50"/>
        <v>0</v>
      </c>
      <c r="J224" s="21">
        <f ca="1">COUNTIF(G$7:G223,"&gt;"&amp;B224)</f>
        <v>1</v>
      </c>
      <c r="K224" s="3"/>
    </row>
    <row r="225" spans="1:11" x14ac:dyDescent="0.25">
      <c r="A225">
        <f t="shared" si="48"/>
        <v>218</v>
      </c>
      <c r="B225" s="3">
        <f t="shared" ca="1" si="45"/>
        <v>658.25430476384133</v>
      </c>
      <c r="C225" s="3">
        <f t="shared" ca="1" si="42"/>
        <v>1.4331671143819507</v>
      </c>
      <c r="D225" s="3">
        <f t="shared" ca="1" si="49"/>
        <v>658.25430476384133</v>
      </c>
      <c r="E225" s="3">
        <f t="shared" ca="1" si="46"/>
        <v>0.6780334898855187</v>
      </c>
      <c r="F225" s="3">
        <f t="shared" ca="1" si="43"/>
        <v>2.7481180016921223</v>
      </c>
      <c r="G225" s="3">
        <f t="shared" ca="1" si="47"/>
        <v>661.00242276553342</v>
      </c>
      <c r="H225" s="3">
        <f t="shared" ca="1" si="44"/>
        <v>0</v>
      </c>
      <c r="I225" s="3">
        <f t="shared" ca="1" si="50"/>
        <v>2.472074063972741</v>
      </c>
      <c r="J225" s="21">
        <f ca="1">COUNTIF(G$7:G224,"&gt;"&amp;B225)</f>
        <v>0</v>
      </c>
      <c r="K225" s="3"/>
    </row>
    <row r="226" spans="1:11" x14ac:dyDescent="0.25">
      <c r="A226">
        <f t="shared" si="48"/>
        <v>219</v>
      </c>
      <c r="B226" s="3">
        <f t="shared" ca="1" si="45"/>
        <v>659.68747187822328</v>
      </c>
      <c r="C226" s="3">
        <f t="shared" ca="1" si="42"/>
        <v>4.7150321082185247</v>
      </c>
      <c r="D226" s="3">
        <f t="shared" ca="1" si="49"/>
        <v>661.00242276553342</v>
      </c>
      <c r="E226" s="3">
        <f t="shared" ca="1" si="46"/>
        <v>0.22517145223297841</v>
      </c>
      <c r="F226" s="3">
        <f t="shared" ca="1" si="43"/>
        <v>1.5066420699661207</v>
      </c>
      <c r="G226" s="3">
        <f t="shared" ca="1" si="47"/>
        <v>662.50906483549954</v>
      </c>
      <c r="H226" s="3">
        <f t="shared" ca="1" si="44"/>
        <v>1.3149508873101468</v>
      </c>
      <c r="I226" s="3">
        <f t="shared" ca="1" si="50"/>
        <v>0</v>
      </c>
      <c r="J226" s="21">
        <f ca="1">COUNTIF(G$7:G225,"&gt;"&amp;B226)</f>
        <v>1</v>
      </c>
      <c r="K226" s="3"/>
    </row>
    <row r="227" spans="1:11" x14ac:dyDescent="0.25">
      <c r="A227">
        <f t="shared" si="48"/>
        <v>220</v>
      </c>
      <c r="B227" s="3">
        <f t="shared" ca="1" si="45"/>
        <v>664.40250398644184</v>
      </c>
      <c r="C227" s="3">
        <f t="shared" ca="1" si="42"/>
        <v>0.96549862975491352</v>
      </c>
      <c r="D227" s="3">
        <f t="shared" ca="1" si="49"/>
        <v>664.40250398644184</v>
      </c>
      <c r="E227" s="3">
        <f t="shared" ca="1" si="46"/>
        <v>0.11937267080422487</v>
      </c>
      <c r="F227" s="3">
        <f t="shared" ca="1" si="43"/>
        <v>1.2329236103571857</v>
      </c>
      <c r="G227" s="3">
        <f t="shared" ca="1" si="47"/>
        <v>665.63542759679899</v>
      </c>
      <c r="H227" s="3">
        <f t="shared" ca="1" si="44"/>
        <v>0</v>
      </c>
      <c r="I227" s="3">
        <f t="shared" ca="1" si="50"/>
        <v>1.8934391509422994</v>
      </c>
      <c r="J227" s="21">
        <f ca="1">COUNTIF(G$7:G226,"&gt;"&amp;B227)</f>
        <v>0</v>
      </c>
      <c r="K227" s="3"/>
    </row>
    <row r="228" spans="1:11" x14ac:dyDescent="0.25">
      <c r="A228">
        <f t="shared" si="48"/>
        <v>221</v>
      </c>
      <c r="B228" s="3">
        <f t="shared" ca="1" si="45"/>
        <v>665.3680026161968</v>
      </c>
      <c r="C228" s="3">
        <f t="shared" ca="1" si="42"/>
        <v>2.4223023782536854</v>
      </c>
      <c r="D228" s="3">
        <f t="shared" ca="1" si="49"/>
        <v>665.63542759679899</v>
      </c>
      <c r="E228" s="3">
        <f t="shared" ca="1" si="46"/>
        <v>0.50797256391704482</v>
      </c>
      <c r="F228" s="3">
        <f t="shared" ca="1" si="43"/>
        <v>2.2162198150165406</v>
      </c>
      <c r="G228" s="3">
        <f t="shared" ca="1" si="47"/>
        <v>667.85164741181552</v>
      </c>
      <c r="H228" s="3">
        <f t="shared" ca="1" si="44"/>
        <v>0.26742498060218622</v>
      </c>
      <c r="I228" s="3">
        <f t="shared" ca="1" si="50"/>
        <v>0</v>
      </c>
      <c r="J228" s="21">
        <f ca="1">COUNTIF(G$7:G227,"&gt;"&amp;B228)</f>
        <v>1</v>
      </c>
      <c r="K228" s="3"/>
    </row>
    <row r="229" spans="1:11" x14ac:dyDescent="0.25">
      <c r="A229">
        <f t="shared" si="48"/>
        <v>222</v>
      </c>
      <c r="B229" s="3">
        <f t="shared" ca="1" si="45"/>
        <v>667.79030499445048</v>
      </c>
      <c r="C229" s="3">
        <f t="shared" ca="1" si="42"/>
        <v>5.0150142634398067</v>
      </c>
      <c r="D229" s="3">
        <f t="shared" ca="1" si="49"/>
        <v>667.85164741181552</v>
      </c>
      <c r="E229" s="3">
        <f t="shared" ca="1" si="46"/>
        <v>0.15202226526285301</v>
      </c>
      <c r="F229" s="3">
        <f t="shared" ca="1" si="43"/>
        <v>1.3271034963551047</v>
      </c>
      <c r="G229" s="3">
        <f t="shared" ca="1" si="47"/>
        <v>669.17875090817063</v>
      </c>
      <c r="H229" s="3">
        <f t="shared" ca="1" si="44"/>
        <v>6.1342417365040092E-2</v>
      </c>
      <c r="I229" s="3">
        <f t="shared" ca="1" si="50"/>
        <v>0</v>
      </c>
      <c r="J229" s="21">
        <f ca="1">COUNTIF(G$7:G228,"&gt;"&amp;B229)</f>
        <v>1</v>
      </c>
      <c r="K229" s="3"/>
    </row>
    <row r="230" spans="1:11" x14ac:dyDescent="0.25">
      <c r="A230">
        <f t="shared" si="48"/>
        <v>223</v>
      </c>
      <c r="B230" s="3">
        <f t="shared" ca="1" si="45"/>
        <v>672.80531925789023</v>
      </c>
      <c r="C230" s="3">
        <f t="shared" ca="1" si="42"/>
        <v>4.1794168701181755</v>
      </c>
      <c r="D230" s="3">
        <f t="shared" ca="1" si="49"/>
        <v>672.80531925789023</v>
      </c>
      <c r="E230" s="3">
        <f t="shared" ca="1" si="46"/>
        <v>0.12179468793248172</v>
      </c>
      <c r="F230" s="3">
        <f t="shared" ca="1" si="43"/>
        <v>1.2403216163912598</v>
      </c>
      <c r="G230" s="3">
        <f t="shared" ca="1" si="47"/>
        <v>674.0456408742815</v>
      </c>
      <c r="H230" s="3">
        <f t="shared" ca="1" si="44"/>
        <v>0</v>
      </c>
      <c r="I230" s="3">
        <f t="shared" ca="1" si="50"/>
        <v>3.6265683497196051</v>
      </c>
      <c r="J230" s="21">
        <f ca="1">COUNTIF(G$7:G229,"&gt;"&amp;B230)</f>
        <v>0</v>
      </c>
      <c r="K230" s="3"/>
    </row>
    <row r="231" spans="1:11" x14ac:dyDescent="0.25">
      <c r="A231">
        <f t="shared" si="48"/>
        <v>224</v>
      </c>
      <c r="B231" s="3">
        <f t="shared" ca="1" si="45"/>
        <v>676.98473612800842</v>
      </c>
      <c r="C231" s="3">
        <f t="shared" ca="1" si="42"/>
        <v>2.0743907251919014</v>
      </c>
      <c r="D231" s="3">
        <f t="shared" ca="1" si="49"/>
        <v>676.98473612800842</v>
      </c>
      <c r="E231" s="3">
        <f t="shared" ca="1" si="46"/>
        <v>1.981180423647233E-2</v>
      </c>
      <c r="F231" s="3">
        <f t="shared" ca="1" si="43"/>
        <v>0.79858519565464969</v>
      </c>
      <c r="G231" s="3">
        <f t="shared" ca="1" si="47"/>
        <v>677.78332132366302</v>
      </c>
      <c r="H231" s="3">
        <f t="shared" ca="1" si="44"/>
        <v>0</v>
      </c>
      <c r="I231" s="3">
        <f t="shared" ca="1" si="50"/>
        <v>2.9390952537269186</v>
      </c>
      <c r="J231" s="21">
        <f ca="1">COUNTIF(G$7:G230,"&gt;"&amp;B231)</f>
        <v>0</v>
      </c>
      <c r="K231" s="3"/>
    </row>
    <row r="232" spans="1:11" x14ac:dyDescent="0.25">
      <c r="A232">
        <f t="shared" si="48"/>
        <v>225</v>
      </c>
      <c r="B232" s="3">
        <f t="shared" ca="1" si="45"/>
        <v>679.05912685320027</v>
      </c>
      <c r="C232" s="3">
        <f t="shared" ca="1" si="42"/>
        <v>0.45192897842791746</v>
      </c>
      <c r="D232" s="3">
        <f t="shared" ca="1" si="49"/>
        <v>679.05912685320027</v>
      </c>
      <c r="E232" s="3">
        <f t="shared" ca="1" si="46"/>
        <v>7.486965220531161E-3</v>
      </c>
      <c r="F232" s="3">
        <f t="shared" ca="1" si="43"/>
        <v>0.68355201849173497</v>
      </c>
      <c r="G232" s="3">
        <f t="shared" ca="1" si="47"/>
        <v>679.74267887169196</v>
      </c>
      <c r="H232" s="3">
        <f t="shared" ca="1" si="44"/>
        <v>0</v>
      </c>
      <c r="I232" s="3">
        <f t="shared" ca="1" si="50"/>
        <v>1.2758055295372515</v>
      </c>
      <c r="J232" s="21">
        <f ca="1">COUNTIF(G$7:G231,"&gt;"&amp;B232)</f>
        <v>0</v>
      </c>
      <c r="K232" s="3"/>
    </row>
    <row r="233" spans="1:11" x14ac:dyDescent="0.25">
      <c r="A233">
        <f t="shared" si="48"/>
        <v>226</v>
      </c>
      <c r="B233" s="3">
        <f t="shared" ca="1" si="45"/>
        <v>679.51105583162814</v>
      </c>
      <c r="C233" s="3">
        <f t="shared" ca="1" si="42"/>
        <v>5.0794593539534851</v>
      </c>
      <c r="D233" s="3">
        <f t="shared" ca="1" si="49"/>
        <v>679.74267887169196</v>
      </c>
      <c r="E233" s="3">
        <f t="shared" ca="1" si="46"/>
        <v>0.85371936998715336</v>
      </c>
      <c r="F233" s="3">
        <f t="shared" ca="1" si="43"/>
        <v>3.4821331011243659</v>
      </c>
      <c r="G233" s="3">
        <f t="shared" ca="1" si="47"/>
        <v>683.22481197281638</v>
      </c>
      <c r="H233" s="3">
        <f t="shared" ca="1" si="44"/>
        <v>0.23162304006382328</v>
      </c>
      <c r="I233" s="3">
        <f t="shared" ca="1" si="50"/>
        <v>0</v>
      </c>
      <c r="J233" s="21">
        <f ca="1">COUNTIF(G$7:G232,"&gt;"&amp;B233)</f>
        <v>1</v>
      </c>
      <c r="K233" s="3"/>
    </row>
    <row r="234" spans="1:11" x14ac:dyDescent="0.25">
      <c r="A234">
        <f t="shared" si="48"/>
        <v>227</v>
      </c>
      <c r="B234" s="3">
        <f t="shared" ca="1" si="45"/>
        <v>684.59051518558158</v>
      </c>
      <c r="C234" s="3">
        <f t="shared" ca="1" si="42"/>
        <v>5.4899877860885233</v>
      </c>
      <c r="D234" s="3">
        <f t="shared" ca="1" si="49"/>
        <v>684.59051518558158</v>
      </c>
      <c r="E234" s="3">
        <f t="shared" ca="1" si="46"/>
        <v>0.82458044190668456</v>
      </c>
      <c r="F234" s="3">
        <f t="shared" ca="1" si="43"/>
        <v>3.3378152810323041</v>
      </c>
      <c r="G234" s="3">
        <f t="shared" ca="1" si="47"/>
        <v>687.92833046661383</v>
      </c>
      <c r="H234" s="3">
        <f t="shared" ca="1" si="44"/>
        <v>0</v>
      </c>
      <c r="I234" s="3">
        <f t="shared" ca="1" si="50"/>
        <v>1.3657032127651973</v>
      </c>
      <c r="J234" s="21">
        <f ca="1">COUNTIF(G$7:G233,"&gt;"&amp;B234)</f>
        <v>0</v>
      </c>
      <c r="K234" s="3"/>
    </row>
    <row r="235" spans="1:11" x14ac:dyDescent="0.25">
      <c r="A235">
        <f t="shared" si="48"/>
        <v>228</v>
      </c>
      <c r="B235" s="3">
        <f t="shared" ca="1" si="45"/>
        <v>690.08050297167006</v>
      </c>
      <c r="C235" s="3">
        <f t="shared" ca="1" si="42"/>
        <v>1.5885465992267822</v>
      </c>
      <c r="D235" s="3">
        <f t="shared" ca="1" si="49"/>
        <v>690.08050297167006</v>
      </c>
      <c r="E235" s="3">
        <f t="shared" ca="1" si="46"/>
        <v>0.78003651829233733</v>
      </c>
      <c r="F235" s="3">
        <f t="shared" ca="1" si="43"/>
        <v>3.1387034527255775</v>
      </c>
      <c r="G235" s="3">
        <f t="shared" ca="1" si="47"/>
        <v>693.21920642439568</v>
      </c>
      <c r="H235" s="3">
        <f t="shared" ca="1" si="44"/>
        <v>0</v>
      </c>
      <c r="I235" s="3">
        <f t="shared" ca="1" si="50"/>
        <v>2.1521725050562281</v>
      </c>
      <c r="J235" s="21">
        <f ca="1">COUNTIF(G$7:G234,"&gt;"&amp;B235)</f>
        <v>0</v>
      </c>
      <c r="K235" s="3"/>
    </row>
    <row r="236" spans="1:11" x14ac:dyDescent="0.25">
      <c r="A236">
        <f t="shared" si="48"/>
        <v>229</v>
      </c>
      <c r="B236" s="3">
        <f t="shared" ca="1" si="45"/>
        <v>691.66904957089685</v>
      </c>
      <c r="C236" s="3">
        <f t="shared" ca="1" si="42"/>
        <v>0.51690948004046233</v>
      </c>
      <c r="D236" s="3">
        <f t="shared" ca="1" si="49"/>
        <v>693.21920642439568</v>
      </c>
      <c r="E236" s="3">
        <f t="shared" ca="1" si="46"/>
        <v>0.14268295687206889</v>
      </c>
      <c r="F236" s="3">
        <f t="shared" ca="1" si="43"/>
        <v>1.3012947684368781</v>
      </c>
      <c r="G236" s="3">
        <f t="shared" ca="1" si="47"/>
        <v>694.52050119283251</v>
      </c>
      <c r="H236" s="3">
        <f t="shared" ca="1" si="44"/>
        <v>1.5501568534988337</v>
      </c>
      <c r="I236" s="3">
        <f t="shared" ca="1" si="50"/>
        <v>0</v>
      </c>
      <c r="J236" s="21">
        <f ca="1">COUNTIF(G$7:G235,"&gt;"&amp;B236)</f>
        <v>1</v>
      </c>
      <c r="K236" s="3"/>
    </row>
    <row r="237" spans="1:11" x14ac:dyDescent="0.25">
      <c r="A237">
        <f t="shared" si="48"/>
        <v>230</v>
      </c>
      <c r="B237" s="3">
        <f t="shared" ca="1" si="45"/>
        <v>692.1859590509373</v>
      </c>
      <c r="C237" s="3">
        <f t="shared" ca="1" si="42"/>
        <v>2.4654078332196434</v>
      </c>
      <c r="D237" s="3">
        <f t="shared" ca="1" si="49"/>
        <v>694.52050119283251</v>
      </c>
      <c r="E237" s="3">
        <f t="shared" ca="1" si="46"/>
        <v>0.8793837737420892</v>
      </c>
      <c r="F237" s="3">
        <f t="shared" ca="1" si="43"/>
        <v>3.6217019322504678</v>
      </c>
      <c r="G237" s="3">
        <f t="shared" ca="1" si="47"/>
        <v>698.14220312508303</v>
      </c>
      <c r="H237" s="3">
        <f t="shared" ca="1" si="44"/>
        <v>2.3345421418952128</v>
      </c>
      <c r="I237" s="3">
        <f t="shared" ca="1" si="50"/>
        <v>0</v>
      </c>
      <c r="J237" s="21">
        <f ca="1">COUNTIF(G$7:G236,"&gt;"&amp;B237)</f>
        <v>2</v>
      </c>
      <c r="K237" s="3"/>
    </row>
    <row r="238" spans="1:11" x14ac:dyDescent="0.25">
      <c r="A238">
        <f t="shared" si="48"/>
        <v>231</v>
      </c>
      <c r="B238" s="3">
        <f t="shared" ca="1" si="45"/>
        <v>694.65136688415691</v>
      </c>
      <c r="C238" s="3">
        <f t="shared" ca="1" si="42"/>
        <v>3.2488852014856313</v>
      </c>
      <c r="D238" s="3">
        <f t="shared" ca="1" si="49"/>
        <v>698.14220312508303</v>
      </c>
      <c r="E238" s="3">
        <f t="shared" ca="1" si="46"/>
        <v>0.53012143035878978</v>
      </c>
      <c r="F238" s="3">
        <f t="shared" ca="1" si="43"/>
        <v>2.2795979209225226</v>
      </c>
      <c r="G238" s="3">
        <f t="shared" ca="1" si="47"/>
        <v>700.4218010460055</v>
      </c>
      <c r="H238" s="3">
        <f t="shared" ca="1" si="44"/>
        <v>3.4908362409261144</v>
      </c>
      <c r="I238" s="3">
        <f t="shared" ca="1" si="50"/>
        <v>0</v>
      </c>
      <c r="J238" s="21">
        <f ca="1">COUNTIF(G$7:G237,"&gt;"&amp;B238)</f>
        <v>1</v>
      </c>
      <c r="K238" s="3"/>
    </row>
    <row r="239" spans="1:11" x14ac:dyDescent="0.25">
      <c r="A239">
        <f t="shared" si="48"/>
        <v>232</v>
      </c>
      <c r="B239" s="3">
        <f t="shared" ca="1" si="45"/>
        <v>697.90025208564259</v>
      </c>
      <c r="C239" s="3">
        <f t="shared" ca="1" si="42"/>
        <v>3.0182514457969454</v>
      </c>
      <c r="D239" s="3">
        <f t="shared" ca="1" si="49"/>
        <v>700.4218010460055</v>
      </c>
      <c r="E239" s="3">
        <f t="shared" ca="1" si="46"/>
        <v>0.85397709036970793</v>
      </c>
      <c r="F239" s="3">
        <f t="shared" ca="1" si="43"/>
        <v>3.483470795969593</v>
      </c>
      <c r="G239" s="3">
        <f t="shared" ca="1" si="47"/>
        <v>703.90527184197504</v>
      </c>
      <c r="H239" s="3">
        <f t="shared" ca="1" si="44"/>
        <v>2.5215489603629067</v>
      </c>
      <c r="I239" s="3">
        <f t="shared" ca="1" si="50"/>
        <v>0</v>
      </c>
      <c r="J239" s="21">
        <f ca="1">COUNTIF(G$7:G238,"&gt;"&amp;B239)</f>
        <v>2</v>
      </c>
      <c r="K239" s="3"/>
    </row>
    <row r="240" spans="1:11" x14ac:dyDescent="0.25">
      <c r="A240">
        <f t="shared" si="48"/>
        <v>233</v>
      </c>
      <c r="B240" s="3">
        <f t="shared" ca="1" si="45"/>
        <v>700.91850353143957</v>
      </c>
      <c r="C240" s="3">
        <f t="shared" ca="1" si="42"/>
        <v>4.6376902011614245</v>
      </c>
      <c r="D240" s="3">
        <f t="shared" ca="1" si="49"/>
        <v>703.90527184197504</v>
      </c>
      <c r="E240" s="3">
        <f t="shared" ca="1" si="46"/>
        <v>0.38041858843790788</v>
      </c>
      <c r="F240" s="3">
        <f t="shared" ca="1" si="43"/>
        <v>1.8761550563283476</v>
      </c>
      <c r="G240" s="3">
        <f t="shared" ca="1" si="47"/>
        <v>705.78142689830338</v>
      </c>
      <c r="H240" s="3">
        <f t="shared" ca="1" si="44"/>
        <v>2.9867683105354672</v>
      </c>
      <c r="I240" s="3">
        <f t="shared" ca="1" si="50"/>
        <v>0</v>
      </c>
      <c r="J240" s="21">
        <f ca="1">COUNTIF(G$7:G239,"&gt;"&amp;B240)</f>
        <v>1</v>
      </c>
      <c r="K240" s="3"/>
    </row>
    <row r="241" spans="1:11" x14ac:dyDescent="0.25">
      <c r="A241">
        <f t="shared" si="48"/>
        <v>234</v>
      </c>
      <c r="B241" s="3">
        <f t="shared" ca="1" si="45"/>
        <v>705.55619373260095</v>
      </c>
      <c r="C241" s="3">
        <f t="shared" ca="1" si="42"/>
        <v>1.139282931441729</v>
      </c>
      <c r="D241" s="3">
        <f t="shared" ca="1" si="49"/>
        <v>705.78142689830338</v>
      </c>
      <c r="E241" s="3">
        <f t="shared" ca="1" si="46"/>
        <v>0.69544481053464668</v>
      </c>
      <c r="F241" s="3">
        <f t="shared" ca="1" si="43"/>
        <v>2.809852919532728</v>
      </c>
      <c r="G241" s="3">
        <f t="shared" ca="1" si="47"/>
        <v>708.59127981783615</v>
      </c>
      <c r="H241" s="3">
        <f t="shared" ca="1" si="44"/>
        <v>0.22523316570243423</v>
      </c>
      <c r="I241" s="3">
        <f t="shared" ca="1" si="50"/>
        <v>0</v>
      </c>
      <c r="J241" s="21">
        <f ca="1">COUNTIF(G$7:G240,"&gt;"&amp;B241)</f>
        <v>1</v>
      </c>
      <c r="K241" s="3"/>
    </row>
    <row r="242" spans="1:11" x14ac:dyDescent="0.25">
      <c r="A242">
        <f t="shared" si="48"/>
        <v>235</v>
      </c>
      <c r="B242" s="3">
        <f t="shared" ca="1" si="45"/>
        <v>706.69547666404264</v>
      </c>
      <c r="C242" s="3">
        <f t="shared" ca="1" si="42"/>
        <v>4.1926217110437953</v>
      </c>
      <c r="D242" s="3">
        <f t="shared" ca="1" si="49"/>
        <v>708.59127981783615</v>
      </c>
      <c r="E242" s="3">
        <f t="shared" ca="1" si="46"/>
        <v>0.72256072482577527</v>
      </c>
      <c r="F242" s="3">
        <f t="shared" ca="1" si="43"/>
        <v>2.9096247743541257</v>
      </c>
      <c r="G242" s="3">
        <f t="shared" ca="1" si="47"/>
        <v>711.5009045921903</v>
      </c>
      <c r="H242" s="3">
        <f t="shared" ca="1" si="44"/>
        <v>1.8958031537935085</v>
      </c>
      <c r="I242" s="3">
        <f t="shared" ca="1" si="50"/>
        <v>0</v>
      </c>
      <c r="J242" s="21">
        <f ca="1">COUNTIF(G$7:G241,"&gt;"&amp;B242)</f>
        <v>1</v>
      </c>
      <c r="K242" s="3"/>
    </row>
    <row r="243" spans="1:11" x14ac:dyDescent="0.25">
      <c r="A243">
        <f t="shared" si="48"/>
        <v>236</v>
      </c>
      <c r="B243" s="3">
        <f t="shared" ca="1" si="45"/>
        <v>710.88809837508643</v>
      </c>
      <c r="C243" s="3">
        <f t="shared" ca="1" si="42"/>
        <v>1.8111060787508877</v>
      </c>
      <c r="D243" s="3">
        <f t="shared" ca="1" si="49"/>
        <v>711.5009045921903</v>
      </c>
      <c r="E243" s="3">
        <f t="shared" ca="1" si="46"/>
        <v>0.71307825892401244</v>
      </c>
      <c r="F243" s="3">
        <f t="shared" ca="1" si="43"/>
        <v>2.8742019329327624</v>
      </c>
      <c r="G243" s="3">
        <f t="shared" ca="1" si="47"/>
        <v>714.3751065251231</v>
      </c>
      <c r="H243" s="3">
        <f t="shared" ca="1" si="44"/>
        <v>0.6128062171038664</v>
      </c>
      <c r="I243" s="3">
        <f t="shared" ca="1" si="50"/>
        <v>0</v>
      </c>
      <c r="J243" s="21">
        <f ca="1">COUNTIF(G$7:G242,"&gt;"&amp;B243)</f>
        <v>1</v>
      </c>
      <c r="K243" s="3"/>
    </row>
    <row r="244" spans="1:11" x14ac:dyDescent="0.25">
      <c r="A244">
        <f t="shared" si="48"/>
        <v>237</v>
      </c>
      <c r="B244" s="3">
        <f t="shared" ca="1" si="45"/>
        <v>712.6992044538373</v>
      </c>
      <c r="C244" s="3">
        <f t="shared" ca="1" si="42"/>
        <v>2.0506476332503554</v>
      </c>
      <c r="D244" s="3">
        <f t="shared" ca="1" si="49"/>
        <v>714.3751065251231</v>
      </c>
      <c r="E244" s="3">
        <f t="shared" ca="1" si="46"/>
        <v>0.67129243259973004</v>
      </c>
      <c r="F244" s="3">
        <f t="shared" ca="1" si="43"/>
        <v>2.724666137342862</v>
      </c>
      <c r="G244" s="3">
        <f t="shared" ca="1" si="47"/>
        <v>717.09977266246597</v>
      </c>
      <c r="H244" s="3">
        <f t="shared" ca="1" si="44"/>
        <v>1.6759020712858046</v>
      </c>
      <c r="I244" s="3">
        <f t="shared" ca="1" si="50"/>
        <v>0</v>
      </c>
      <c r="J244" s="21">
        <f ca="1">COUNTIF(G$7:G243,"&gt;"&amp;B244)</f>
        <v>1</v>
      </c>
      <c r="K244" s="3"/>
    </row>
    <row r="245" spans="1:11" x14ac:dyDescent="0.25">
      <c r="A245">
        <f t="shared" si="48"/>
        <v>238</v>
      </c>
      <c r="B245" s="3">
        <f t="shared" ca="1" si="45"/>
        <v>714.74985208708767</v>
      </c>
      <c r="C245" s="3">
        <f t="shared" ca="1" si="42"/>
        <v>3.0187159851642456</v>
      </c>
      <c r="D245" s="3">
        <f t="shared" ca="1" si="49"/>
        <v>717.09977266246597</v>
      </c>
      <c r="E245" s="3">
        <f t="shared" ca="1" si="46"/>
        <v>0.66255606654097132</v>
      </c>
      <c r="F245" s="3">
        <f t="shared" ca="1" si="43"/>
        <v>2.6946275893080309</v>
      </c>
      <c r="G245" s="3">
        <f t="shared" ca="1" si="47"/>
        <v>719.79440025177405</v>
      </c>
      <c r="H245" s="3">
        <f t="shared" ca="1" si="44"/>
        <v>2.3499205753782917</v>
      </c>
      <c r="I245" s="3">
        <f t="shared" ca="1" si="50"/>
        <v>0</v>
      </c>
      <c r="J245" s="21">
        <f ca="1">COUNTIF(G$7:G244,"&gt;"&amp;B245)</f>
        <v>1</v>
      </c>
      <c r="K245" s="3"/>
    </row>
    <row r="246" spans="1:11" x14ac:dyDescent="0.25">
      <c r="A246">
        <f t="shared" si="48"/>
        <v>239</v>
      </c>
      <c r="B246" s="3">
        <f t="shared" ca="1" si="45"/>
        <v>717.76856807225192</v>
      </c>
      <c r="C246" s="3">
        <f t="shared" ca="1" si="42"/>
        <v>5.8304948975419411</v>
      </c>
      <c r="D246" s="3">
        <f t="shared" ca="1" si="49"/>
        <v>719.79440025177405</v>
      </c>
      <c r="E246" s="3">
        <f t="shared" ca="1" si="46"/>
        <v>0.10592813845292837</v>
      </c>
      <c r="F246" s="3">
        <f t="shared" ca="1" si="43"/>
        <v>1.1904177163414751</v>
      </c>
      <c r="G246" s="3">
        <f t="shared" ca="1" si="47"/>
        <v>720.98481796811552</v>
      </c>
      <c r="H246" s="3">
        <f t="shared" ca="1" si="44"/>
        <v>2.0258321795221264</v>
      </c>
      <c r="I246" s="3">
        <f t="shared" ca="1" si="50"/>
        <v>0</v>
      </c>
      <c r="J246" s="21">
        <f ca="1">COUNTIF(G$7:G245,"&gt;"&amp;B246)</f>
        <v>1</v>
      </c>
      <c r="K246" s="3"/>
    </row>
    <row r="247" spans="1:11" x14ac:dyDescent="0.25">
      <c r="A247">
        <f t="shared" si="48"/>
        <v>240</v>
      </c>
      <c r="B247" s="3">
        <f t="shared" ca="1" si="45"/>
        <v>723.59906296979386</v>
      </c>
      <c r="C247" s="3">
        <f t="shared" ca="1" si="42"/>
        <v>5.7483343557735438</v>
      </c>
      <c r="D247" s="3">
        <f t="shared" ca="1" si="49"/>
        <v>723.59906296979386</v>
      </c>
      <c r="E247" s="3">
        <f t="shared" ca="1" si="46"/>
        <v>0.9751666863608025</v>
      </c>
      <c r="F247" s="3">
        <f t="shared" ca="1" si="43"/>
        <v>4.3746003759056453</v>
      </c>
      <c r="G247" s="3">
        <f t="shared" ca="1" si="47"/>
        <v>727.97366334569949</v>
      </c>
      <c r="H247" s="3">
        <f t="shared" ca="1" si="44"/>
        <v>0</v>
      </c>
      <c r="I247" s="3">
        <f t="shared" ca="1" si="50"/>
        <v>2.6142450016783414</v>
      </c>
      <c r="J247" s="21">
        <f ca="1">COUNTIF(G$7:G246,"&gt;"&amp;B247)</f>
        <v>0</v>
      </c>
      <c r="K247" s="3"/>
    </row>
    <row r="248" spans="1:11" x14ac:dyDescent="0.25">
      <c r="A248">
        <f t="shared" si="48"/>
        <v>241</v>
      </c>
      <c r="B248" s="3">
        <f t="shared" ca="1" si="45"/>
        <v>729.34739732556739</v>
      </c>
      <c r="C248" s="3">
        <f t="shared" ca="1" si="42"/>
        <v>1.0934965644175956</v>
      </c>
      <c r="D248" s="3">
        <f t="shared" ca="1" si="49"/>
        <v>729.34739732556739</v>
      </c>
      <c r="E248" s="3">
        <f t="shared" ca="1" si="46"/>
        <v>0.77081100686638548</v>
      </c>
      <c r="F248" s="3">
        <f t="shared" ca="1" si="43"/>
        <v>3.1000719377159491</v>
      </c>
      <c r="G248" s="3">
        <f t="shared" ca="1" si="47"/>
        <v>732.44746926328332</v>
      </c>
      <c r="H248" s="3">
        <f t="shared" ca="1" si="44"/>
        <v>0</v>
      </c>
      <c r="I248" s="3">
        <f t="shared" ca="1" si="50"/>
        <v>1.3737339798678931</v>
      </c>
      <c r="J248" s="21">
        <f ca="1">COUNTIF(G$7:G247,"&gt;"&amp;B248)</f>
        <v>0</v>
      </c>
      <c r="K248" s="3"/>
    </row>
    <row r="249" spans="1:11" x14ac:dyDescent="0.25">
      <c r="A249">
        <f t="shared" si="48"/>
        <v>242</v>
      </c>
      <c r="B249" s="3">
        <f t="shared" ca="1" si="45"/>
        <v>730.44089388998498</v>
      </c>
      <c r="C249" s="3">
        <f t="shared" ca="1" si="42"/>
        <v>3.3795914967041147</v>
      </c>
      <c r="D249" s="3">
        <f t="shared" ca="1" si="49"/>
        <v>732.44746926328332</v>
      </c>
      <c r="E249" s="3">
        <f t="shared" ca="1" si="46"/>
        <v>0.44216339348012945</v>
      </c>
      <c r="F249" s="3">
        <f t="shared" ca="1" si="43"/>
        <v>2.0358936333714404</v>
      </c>
      <c r="G249" s="3">
        <f t="shared" ca="1" si="47"/>
        <v>734.48336289665474</v>
      </c>
      <c r="H249" s="3">
        <f t="shared" ca="1" si="44"/>
        <v>2.0065753732983467</v>
      </c>
      <c r="I249" s="3">
        <f t="shared" ca="1" si="50"/>
        <v>0</v>
      </c>
      <c r="J249" s="21">
        <f ca="1">COUNTIF(G$7:G248,"&gt;"&amp;B249)</f>
        <v>1</v>
      </c>
      <c r="K249" s="3"/>
    </row>
    <row r="250" spans="1:11" x14ac:dyDescent="0.25">
      <c r="A250">
        <f t="shared" si="48"/>
        <v>243</v>
      </c>
      <c r="B250" s="3">
        <f t="shared" ca="1" si="45"/>
        <v>733.82048538668914</v>
      </c>
      <c r="C250" s="3">
        <f t="shared" ca="1" si="42"/>
        <v>3.2177719957210269</v>
      </c>
      <c r="D250" s="3">
        <f t="shared" ca="1" si="49"/>
        <v>734.48336289665474</v>
      </c>
      <c r="E250" s="3">
        <f t="shared" ca="1" si="46"/>
        <v>0.82309181536157361</v>
      </c>
      <c r="F250" s="3">
        <f t="shared" ca="1" si="43"/>
        <v>3.330777454005843</v>
      </c>
      <c r="G250" s="3">
        <f t="shared" ca="1" si="47"/>
        <v>737.81414035066064</v>
      </c>
      <c r="H250" s="3">
        <f t="shared" ca="1" si="44"/>
        <v>0.6628775099655968</v>
      </c>
      <c r="I250" s="3">
        <f t="shared" ca="1" si="50"/>
        <v>0</v>
      </c>
      <c r="J250" s="21">
        <f ca="1">COUNTIF(G$7:G249,"&gt;"&amp;B250)</f>
        <v>1</v>
      </c>
      <c r="K250" s="3"/>
    </row>
    <row r="251" spans="1:11" x14ac:dyDescent="0.25">
      <c r="A251">
        <f t="shared" si="48"/>
        <v>244</v>
      </c>
      <c r="B251" s="3">
        <f t="shared" ca="1" si="45"/>
        <v>737.03825738241017</v>
      </c>
      <c r="C251" s="3">
        <f t="shared" ca="1" si="42"/>
        <v>0.80038141331433654</v>
      </c>
      <c r="D251" s="3">
        <f t="shared" ca="1" si="49"/>
        <v>737.81414035066064</v>
      </c>
      <c r="E251" s="3">
        <f t="shared" ca="1" si="46"/>
        <v>0.17474550513953924</v>
      </c>
      <c r="F251" s="3">
        <f t="shared" ca="1" si="43"/>
        <v>1.3867664704576548</v>
      </c>
      <c r="G251" s="3">
        <f t="shared" ca="1" si="47"/>
        <v>739.20090682111834</v>
      </c>
      <c r="H251" s="3">
        <f t="shared" ca="1" si="44"/>
        <v>0.77588296825047109</v>
      </c>
      <c r="I251" s="3">
        <f t="shared" ca="1" si="50"/>
        <v>0</v>
      </c>
      <c r="J251" s="21">
        <f ca="1">COUNTIF(G$7:G250,"&gt;"&amp;B251)</f>
        <v>1</v>
      </c>
      <c r="K251" s="3"/>
    </row>
    <row r="252" spans="1:11" x14ac:dyDescent="0.25">
      <c r="A252">
        <f t="shared" si="48"/>
        <v>245</v>
      </c>
      <c r="B252" s="3">
        <f t="shared" ca="1" si="45"/>
        <v>737.83863879572448</v>
      </c>
      <c r="C252" s="3">
        <f t="shared" ca="1" si="42"/>
        <v>0.96469599709228571</v>
      </c>
      <c r="D252" s="3">
        <f t="shared" ca="1" si="49"/>
        <v>739.20090682111834</v>
      </c>
      <c r="E252" s="3">
        <f t="shared" ca="1" si="46"/>
        <v>1.8567789254301359E-2</v>
      </c>
      <c r="F252" s="3">
        <f t="shared" ca="1" si="43"/>
        <v>0.78905890687601399</v>
      </c>
      <c r="G252" s="3">
        <f t="shared" ca="1" si="47"/>
        <v>739.98996572799433</v>
      </c>
      <c r="H252" s="3">
        <f t="shared" ca="1" si="44"/>
        <v>1.3622680253938597</v>
      </c>
      <c r="I252" s="3">
        <f t="shared" ca="1" si="50"/>
        <v>0</v>
      </c>
      <c r="J252" s="21">
        <f ca="1">COUNTIF(G$7:G251,"&gt;"&amp;B252)</f>
        <v>1</v>
      </c>
      <c r="K252" s="3"/>
    </row>
    <row r="253" spans="1:11" x14ac:dyDescent="0.25">
      <c r="A253">
        <f t="shared" si="48"/>
        <v>246</v>
      </c>
      <c r="B253" s="3">
        <f t="shared" ca="1" si="45"/>
        <v>738.80333479281671</v>
      </c>
      <c r="C253" s="3">
        <f t="shared" ca="1" si="42"/>
        <v>3.1740585953582308</v>
      </c>
      <c r="D253" s="3">
        <f t="shared" ca="1" si="49"/>
        <v>739.98996572799433</v>
      </c>
      <c r="E253" s="3">
        <f t="shared" ca="1" si="46"/>
        <v>0.81038004536288433</v>
      </c>
      <c r="F253" s="3">
        <f t="shared" ca="1" si="43"/>
        <v>3.2718465677103286</v>
      </c>
      <c r="G253" s="3">
        <f t="shared" ca="1" si="47"/>
        <v>743.26181229570466</v>
      </c>
      <c r="H253" s="3">
        <f t="shared" ca="1" si="44"/>
        <v>1.1866309351776181</v>
      </c>
      <c r="I253" s="3">
        <f t="shared" ca="1" si="50"/>
        <v>0</v>
      </c>
      <c r="J253" s="21">
        <f ca="1">COUNTIF(G$7:G252,"&gt;"&amp;B253)</f>
        <v>2</v>
      </c>
      <c r="K253" s="3"/>
    </row>
    <row r="254" spans="1:11" x14ac:dyDescent="0.25">
      <c r="A254">
        <f t="shared" si="48"/>
        <v>247</v>
      </c>
      <c r="B254" s="3">
        <f t="shared" ca="1" si="45"/>
        <v>741.97739338817496</v>
      </c>
      <c r="C254" s="3">
        <f t="shared" ca="1" si="42"/>
        <v>1.897477941086096</v>
      </c>
      <c r="D254" s="3">
        <f t="shared" ca="1" si="49"/>
        <v>743.26181229570466</v>
      </c>
      <c r="E254" s="3">
        <f t="shared" ca="1" si="46"/>
        <v>4.0691986736738794E-2</v>
      </c>
      <c r="F254" s="3">
        <f t="shared" ca="1" si="43"/>
        <v>0.92791814674692707</v>
      </c>
      <c r="G254" s="3">
        <f t="shared" ca="1" si="47"/>
        <v>744.18973044245161</v>
      </c>
      <c r="H254" s="3">
        <f t="shared" ca="1" si="44"/>
        <v>1.2844189075296981</v>
      </c>
      <c r="I254" s="3">
        <f t="shared" ca="1" si="50"/>
        <v>0</v>
      </c>
      <c r="J254" s="21">
        <f ca="1">COUNTIF(G$7:G253,"&gt;"&amp;B254)</f>
        <v>1</v>
      </c>
      <c r="K254" s="3"/>
    </row>
    <row r="255" spans="1:11" x14ac:dyDescent="0.25">
      <c r="A255">
        <f t="shared" si="48"/>
        <v>248</v>
      </c>
      <c r="B255" s="3">
        <f t="shared" ca="1" si="45"/>
        <v>743.87487132926105</v>
      </c>
      <c r="C255" s="3">
        <f t="shared" ca="1" si="42"/>
        <v>4.3037001769965766</v>
      </c>
      <c r="D255" s="3">
        <f t="shared" ca="1" si="49"/>
        <v>744.18973044245161</v>
      </c>
      <c r="E255" s="3">
        <f t="shared" ca="1" si="46"/>
        <v>0.22630894740367846</v>
      </c>
      <c r="F255" s="3">
        <f t="shared" ca="1" si="43"/>
        <v>1.5092072421307985</v>
      </c>
      <c r="G255" s="3">
        <f t="shared" ca="1" si="47"/>
        <v>745.69893768458235</v>
      </c>
      <c r="H255" s="3">
        <f t="shared" ca="1" si="44"/>
        <v>0.31485911319055049</v>
      </c>
      <c r="I255" s="3">
        <f t="shared" ca="1" si="50"/>
        <v>0</v>
      </c>
      <c r="J255" s="21">
        <f ca="1">COUNTIF(G$7:G254,"&gt;"&amp;B255)</f>
        <v>1</v>
      </c>
      <c r="K255" s="3"/>
    </row>
    <row r="256" spans="1:11" x14ac:dyDescent="0.25">
      <c r="A256">
        <f t="shared" si="48"/>
        <v>249</v>
      </c>
      <c r="B256" s="3">
        <f t="shared" ca="1" si="45"/>
        <v>748.17857150625764</v>
      </c>
      <c r="C256" s="3">
        <f t="shared" ca="1" si="42"/>
        <v>0.62046815167197278</v>
      </c>
      <c r="D256" s="3">
        <f t="shared" ca="1" si="49"/>
        <v>748.17857150625764</v>
      </c>
      <c r="E256" s="3">
        <f t="shared" ca="1" si="46"/>
        <v>0.21392325562790704</v>
      </c>
      <c r="F256" s="3">
        <f t="shared" ca="1" si="43"/>
        <v>1.4811496574557736</v>
      </c>
      <c r="G256" s="3">
        <f t="shared" ca="1" si="47"/>
        <v>749.65972116371336</v>
      </c>
      <c r="H256" s="3">
        <f t="shared" ca="1" si="44"/>
        <v>0</v>
      </c>
      <c r="I256" s="3">
        <f t="shared" ca="1" si="50"/>
        <v>2.4796338216752929</v>
      </c>
      <c r="J256" s="21">
        <f ca="1">COUNTIF(G$7:G255,"&gt;"&amp;B256)</f>
        <v>0</v>
      </c>
      <c r="K256" s="3"/>
    </row>
    <row r="257" spans="1:11" x14ac:dyDescent="0.25">
      <c r="A257">
        <f t="shared" si="48"/>
        <v>250</v>
      </c>
      <c r="B257" s="3">
        <f t="shared" ca="1" si="45"/>
        <v>748.7990396579296</v>
      </c>
      <c r="C257" s="3">
        <f t="shared" ca="1" si="42"/>
        <v>1.304933130737874</v>
      </c>
      <c r="D257" s="3">
        <f t="shared" ca="1" si="49"/>
        <v>749.65972116371336</v>
      </c>
      <c r="E257" s="3">
        <f t="shared" ca="1" si="46"/>
        <v>0.42798471647013125</v>
      </c>
      <c r="F257" s="3">
        <f t="shared" ca="1" si="43"/>
        <v>1.9984602758591663</v>
      </c>
      <c r="G257" s="3">
        <f t="shared" ca="1" si="47"/>
        <v>751.65818143957256</v>
      </c>
      <c r="H257" s="3">
        <f t="shared" ca="1" si="44"/>
        <v>0.86068150578375935</v>
      </c>
      <c r="I257" s="3">
        <f t="shared" ca="1" si="50"/>
        <v>0</v>
      </c>
      <c r="J257" s="21">
        <f ca="1">COUNTIF(G$7:G256,"&gt;"&amp;B257)</f>
        <v>1</v>
      </c>
      <c r="K257" s="3"/>
    </row>
    <row r="258" spans="1:11" x14ac:dyDescent="0.25">
      <c r="A258">
        <f t="shared" si="48"/>
        <v>251</v>
      </c>
      <c r="B258" s="3">
        <f t="shared" ca="1" si="45"/>
        <v>750.10397278866742</v>
      </c>
      <c r="C258" s="3">
        <f t="shared" ca="1" si="42"/>
        <v>2.7063427834611415</v>
      </c>
      <c r="D258" s="3">
        <f t="shared" ca="1" si="49"/>
        <v>751.65818143957256</v>
      </c>
      <c r="E258" s="3">
        <f t="shared" ca="1" si="46"/>
        <v>0.69587487499936085</v>
      </c>
      <c r="F258" s="3">
        <f t="shared" ca="1" si="43"/>
        <v>2.8113998266563014</v>
      </c>
      <c r="G258" s="3">
        <f t="shared" ca="1" si="47"/>
        <v>754.46958126622883</v>
      </c>
      <c r="H258" s="3">
        <f t="shared" ca="1" si="44"/>
        <v>1.5542086509051387</v>
      </c>
      <c r="I258" s="3">
        <f t="shared" ca="1" si="50"/>
        <v>0</v>
      </c>
      <c r="J258" s="21">
        <f ca="1">COUNTIF(G$7:G257,"&gt;"&amp;B258)</f>
        <v>1</v>
      </c>
      <c r="K258" s="3"/>
    </row>
    <row r="259" spans="1:11" x14ac:dyDescent="0.25">
      <c r="A259">
        <f t="shared" si="48"/>
        <v>252</v>
      </c>
      <c r="B259" s="3">
        <f t="shared" ca="1" si="45"/>
        <v>752.81031557212862</v>
      </c>
      <c r="C259" s="3">
        <f t="shared" ca="1" si="42"/>
        <v>5.0444057720676128</v>
      </c>
      <c r="D259" s="3">
        <f t="shared" ca="1" si="49"/>
        <v>754.46958126622883</v>
      </c>
      <c r="E259" s="3">
        <f t="shared" ca="1" si="46"/>
        <v>0.60140671481819274</v>
      </c>
      <c r="F259" s="3">
        <f t="shared" ca="1" si="43"/>
        <v>2.4944373403138642</v>
      </c>
      <c r="G259" s="3">
        <f t="shared" ca="1" si="47"/>
        <v>756.96401860654271</v>
      </c>
      <c r="H259" s="3">
        <f t="shared" ca="1" si="44"/>
        <v>1.6592656941002133</v>
      </c>
      <c r="I259" s="3">
        <f t="shared" ca="1" si="50"/>
        <v>0</v>
      </c>
      <c r="J259" s="21">
        <f ca="1">COUNTIF(G$7:G258,"&gt;"&amp;B259)</f>
        <v>1</v>
      </c>
      <c r="K259" s="3"/>
    </row>
    <row r="260" spans="1:11" x14ac:dyDescent="0.25">
      <c r="A260">
        <f t="shared" si="48"/>
        <v>253</v>
      </c>
      <c r="B260" s="3">
        <f t="shared" ca="1" si="45"/>
        <v>757.85472134419626</v>
      </c>
      <c r="C260" s="3">
        <f t="shared" ca="1" si="42"/>
        <v>3.9862498044313477</v>
      </c>
      <c r="D260" s="3">
        <f t="shared" ca="1" si="49"/>
        <v>757.85472134419626</v>
      </c>
      <c r="E260" s="3">
        <f t="shared" ca="1" si="46"/>
        <v>0.35386086172672793</v>
      </c>
      <c r="F260" s="3">
        <f t="shared" ca="1" si="43"/>
        <v>1.8099073010641158</v>
      </c>
      <c r="G260" s="3">
        <f t="shared" ca="1" si="47"/>
        <v>759.66462864526034</v>
      </c>
      <c r="H260" s="3">
        <f t="shared" ca="1" si="44"/>
        <v>0</v>
      </c>
      <c r="I260" s="3">
        <f t="shared" ca="1" si="50"/>
        <v>0.89070273765355523</v>
      </c>
      <c r="J260" s="21">
        <f ca="1">COUNTIF(G$7:G259,"&gt;"&amp;B260)</f>
        <v>0</v>
      </c>
      <c r="K260" s="3"/>
    </row>
    <row r="261" spans="1:11" x14ac:dyDescent="0.25">
      <c r="A261">
        <f t="shared" si="48"/>
        <v>254</v>
      </c>
      <c r="B261" s="3">
        <f t="shared" ca="1" si="45"/>
        <v>761.84097114862766</v>
      </c>
      <c r="C261" s="3">
        <f t="shared" ca="1" si="42"/>
        <v>1.1063439504661785</v>
      </c>
      <c r="D261" s="3">
        <f t="shared" ca="1" si="49"/>
        <v>761.84097114862766</v>
      </c>
      <c r="E261" s="3">
        <f t="shared" ca="1" si="46"/>
        <v>0.75086327570806422</v>
      </c>
      <c r="F261" s="3">
        <f t="shared" ca="1" si="43"/>
        <v>3.019115498672881</v>
      </c>
      <c r="G261" s="3">
        <f t="shared" ca="1" si="47"/>
        <v>764.86008664730059</v>
      </c>
      <c r="H261" s="3">
        <f t="shared" ca="1" si="44"/>
        <v>0</v>
      </c>
      <c r="I261" s="3">
        <f t="shared" ca="1" si="50"/>
        <v>2.1763425033673229</v>
      </c>
      <c r="J261" s="21">
        <f ca="1">COUNTIF(G$7:G260,"&gt;"&amp;B261)</f>
        <v>0</v>
      </c>
      <c r="K261" s="3"/>
    </row>
    <row r="262" spans="1:11" x14ac:dyDescent="0.25">
      <c r="A262">
        <f t="shared" si="48"/>
        <v>255</v>
      </c>
      <c r="B262" s="3">
        <f t="shared" ca="1" si="45"/>
        <v>762.94731509909388</v>
      </c>
      <c r="C262" s="3">
        <f t="shared" ca="1" si="42"/>
        <v>2.123512234440164</v>
      </c>
      <c r="D262" s="3">
        <f t="shared" ca="1" si="49"/>
        <v>764.86008664730059</v>
      </c>
      <c r="E262" s="3">
        <f t="shared" ca="1" si="46"/>
        <v>3.0440186573214345E-2</v>
      </c>
      <c r="F262" s="3">
        <f t="shared" ca="1" si="43"/>
        <v>0.87010922655273615</v>
      </c>
      <c r="G262" s="3">
        <f t="shared" ca="1" si="47"/>
        <v>765.73019587385329</v>
      </c>
      <c r="H262" s="3">
        <f t="shared" ca="1" si="44"/>
        <v>1.912771548206706</v>
      </c>
      <c r="I262" s="3">
        <f t="shared" ca="1" si="50"/>
        <v>0</v>
      </c>
      <c r="J262" s="21">
        <f ca="1">COUNTIF(G$7:G261,"&gt;"&amp;B262)</f>
        <v>1</v>
      </c>
      <c r="K262" s="3"/>
    </row>
    <row r="263" spans="1:11" x14ac:dyDescent="0.25">
      <c r="A263">
        <f t="shared" si="48"/>
        <v>256</v>
      </c>
      <c r="B263" s="3">
        <f t="shared" ca="1" si="45"/>
        <v>765.070827333534</v>
      </c>
      <c r="C263" s="3">
        <f t="shared" ref="C263:C326" ca="1" si="51">2*RAND()*NomTAT</f>
        <v>4.4329048149487953</v>
      </c>
      <c r="D263" s="3">
        <f t="shared" ca="1" si="49"/>
        <v>765.73019587385329</v>
      </c>
      <c r="E263" s="3">
        <f t="shared" ca="1" si="46"/>
        <v>0.89924397353191021</v>
      </c>
      <c r="F263" s="3">
        <f t="shared" ref="F263:F326" ca="1" si="52">IF(E263&lt;T_F,T_a+SQRT(E263*(T_b-T_a)*(T_c-T_a)),T_b-SQRT((1-E263)*(T_b-T_a)*(T_b-T_c)))</f>
        <v>3.740274864554805</v>
      </c>
      <c r="G263" s="3">
        <f t="shared" ca="1" si="47"/>
        <v>769.47047073840804</v>
      </c>
      <c r="H263" s="3">
        <f t="shared" ref="H263:H326" ca="1" si="53">(G263-F263)-B263</f>
        <v>0.65936854031929215</v>
      </c>
      <c r="I263" s="3">
        <f t="shared" ca="1" si="50"/>
        <v>0</v>
      </c>
      <c r="J263" s="21">
        <f ca="1">COUNTIF(G$7:G262,"&gt;"&amp;B263)</f>
        <v>1</v>
      </c>
      <c r="K263" s="3"/>
    </row>
    <row r="264" spans="1:11" x14ac:dyDescent="0.25">
      <c r="A264">
        <f t="shared" si="48"/>
        <v>257</v>
      </c>
      <c r="B264" s="3">
        <f t="shared" ref="B264:B327" ca="1" si="54">B263+C263</f>
        <v>769.50373214848275</v>
      </c>
      <c r="C264" s="3">
        <f t="shared" ca="1" si="51"/>
        <v>0.85772391629534495</v>
      </c>
      <c r="D264" s="3">
        <f t="shared" ca="1" si="49"/>
        <v>769.50373214848275</v>
      </c>
      <c r="E264" s="3">
        <f t="shared" ref="E264:E327" ca="1" si="55">RAND()</f>
        <v>0.34029430318969422</v>
      </c>
      <c r="F264" s="3">
        <f t="shared" ca="1" si="52"/>
        <v>1.7765911328591408</v>
      </c>
      <c r="G264" s="3">
        <f t="shared" ref="G264:G327" ca="1" si="56">D264+F264</f>
        <v>771.28032328134191</v>
      </c>
      <c r="H264" s="3">
        <f t="shared" ca="1" si="53"/>
        <v>0</v>
      </c>
      <c r="I264" s="3">
        <f t="shared" ca="1" si="50"/>
        <v>3.3261410074715059E-2</v>
      </c>
      <c r="J264" s="21">
        <f ca="1">COUNTIF(G$7:G263,"&gt;"&amp;B264)</f>
        <v>0</v>
      </c>
      <c r="K264" s="3"/>
    </row>
    <row r="265" spans="1:11" x14ac:dyDescent="0.25">
      <c r="A265">
        <f t="shared" ref="A265:A328" si="57">A264+1</f>
        <v>258</v>
      </c>
      <c r="B265" s="3">
        <f t="shared" ca="1" si="54"/>
        <v>770.36145606477805</v>
      </c>
      <c r="C265" s="3">
        <f t="shared" ca="1" si="51"/>
        <v>2.0013346286026068</v>
      </c>
      <c r="D265" s="3">
        <f t="shared" ref="D265:D328" ca="1" si="58">MAX(B265,G264)</f>
        <v>771.28032328134191</v>
      </c>
      <c r="E265" s="3">
        <f t="shared" ca="1" si="55"/>
        <v>1.504030220816166E-2</v>
      </c>
      <c r="F265" s="3">
        <f t="shared" ca="1" si="52"/>
        <v>0.76015641436783277</v>
      </c>
      <c r="G265" s="3">
        <f t="shared" ca="1" si="56"/>
        <v>772.04047969570979</v>
      </c>
      <c r="H265" s="3">
        <f t="shared" ca="1" si="53"/>
        <v>0.91886721656385362</v>
      </c>
      <c r="I265" s="3">
        <f t="shared" ref="I265:I328" ca="1" si="59">D265-G264</f>
        <v>0</v>
      </c>
      <c r="J265" s="21">
        <f ca="1">COUNTIF(G$7:G264,"&gt;"&amp;B265)</f>
        <v>1</v>
      </c>
      <c r="K265" s="3"/>
    </row>
    <row r="266" spans="1:11" x14ac:dyDescent="0.25">
      <c r="A266">
        <f t="shared" si="57"/>
        <v>259</v>
      </c>
      <c r="B266" s="3">
        <f t="shared" ca="1" si="54"/>
        <v>772.3627906933807</v>
      </c>
      <c r="C266" s="3">
        <f t="shared" ca="1" si="51"/>
        <v>2.5194569888185354</v>
      </c>
      <c r="D266" s="3">
        <f t="shared" ca="1" si="58"/>
        <v>772.3627906933807</v>
      </c>
      <c r="E266" s="3">
        <f t="shared" ca="1" si="55"/>
        <v>0.53806887736994291</v>
      </c>
      <c r="F266" s="3">
        <f t="shared" ca="1" si="52"/>
        <v>2.3027022445745078</v>
      </c>
      <c r="G266" s="3">
        <f t="shared" ca="1" si="56"/>
        <v>774.66549293795526</v>
      </c>
      <c r="H266" s="3">
        <f t="shared" ca="1" si="53"/>
        <v>0</v>
      </c>
      <c r="I266" s="3">
        <f t="shared" ca="1" si="59"/>
        <v>0.32231099767091109</v>
      </c>
      <c r="J266" s="21">
        <f ca="1">COUNTIF(G$7:G265,"&gt;"&amp;B266)</f>
        <v>0</v>
      </c>
      <c r="K266" s="3"/>
    </row>
    <row r="267" spans="1:11" x14ac:dyDescent="0.25">
      <c r="A267">
        <f t="shared" si="57"/>
        <v>260</v>
      </c>
      <c r="B267" s="3">
        <f t="shared" ca="1" si="54"/>
        <v>774.88224768219925</v>
      </c>
      <c r="C267" s="3">
        <f t="shared" ca="1" si="51"/>
        <v>0.43776953367739968</v>
      </c>
      <c r="D267" s="3">
        <f t="shared" ca="1" si="58"/>
        <v>774.88224768219925</v>
      </c>
      <c r="E267" s="3">
        <f t="shared" ca="1" si="55"/>
        <v>0.10305988833675672</v>
      </c>
      <c r="F267" s="3">
        <f t="shared" ca="1" si="52"/>
        <v>1.1810062389695157</v>
      </c>
      <c r="G267" s="3">
        <f t="shared" ca="1" si="56"/>
        <v>776.06325392116878</v>
      </c>
      <c r="H267" s="3">
        <f t="shared" ca="1" si="53"/>
        <v>0</v>
      </c>
      <c r="I267" s="3">
        <f t="shared" ca="1" si="59"/>
        <v>0.21675474424398544</v>
      </c>
      <c r="J267" s="21">
        <f ca="1">COUNTIF(G$7:G266,"&gt;"&amp;B267)</f>
        <v>0</v>
      </c>
      <c r="K267" s="3"/>
    </row>
    <row r="268" spans="1:11" x14ac:dyDescent="0.25">
      <c r="A268">
        <f t="shared" si="57"/>
        <v>261</v>
      </c>
      <c r="B268" s="3">
        <f t="shared" ca="1" si="54"/>
        <v>775.32001721587665</v>
      </c>
      <c r="C268" s="3">
        <f t="shared" ca="1" si="51"/>
        <v>3.9565440241776297</v>
      </c>
      <c r="D268" s="3">
        <f t="shared" ca="1" si="58"/>
        <v>776.06325392116878</v>
      </c>
      <c r="E268" s="3">
        <f t="shared" ca="1" si="55"/>
        <v>0.20136248595362283</v>
      </c>
      <c r="F268" s="3">
        <f t="shared" ca="1" si="52"/>
        <v>1.4519092324330627</v>
      </c>
      <c r="G268" s="3">
        <f t="shared" ca="1" si="56"/>
        <v>777.51516315360186</v>
      </c>
      <c r="H268" s="3">
        <f t="shared" ca="1" si="53"/>
        <v>0.74323670529213359</v>
      </c>
      <c r="I268" s="3">
        <f t="shared" ca="1" si="59"/>
        <v>0</v>
      </c>
      <c r="J268" s="21">
        <f ca="1">COUNTIF(G$7:G267,"&gt;"&amp;B268)</f>
        <v>1</v>
      </c>
      <c r="K268" s="3"/>
    </row>
    <row r="269" spans="1:11" x14ac:dyDescent="0.25">
      <c r="A269">
        <f t="shared" si="57"/>
        <v>262</v>
      </c>
      <c r="B269" s="3">
        <f t="shared" ca="1" si="54"/>
        <v>779.27656124005432</v>
      </c>
      <c r="C269" s="3">
        <f t="shared" ca="1" si="51"/>
        <v>5.4481062040622152</v>
      </c>
      <c r="D269" s="3">
        <f t="shared" ca="1" si="58"/>
        <v>779.27656124005432</v>
      </c>
      <c r="E269" s="3">
        <f t="shared" ca="1" si="55"/>
        <v>0.56312255643751274</v>
      </c>
      <c r="F269" s="3">
        <f t="shared" ca="1" si="52"/>
        <v>2.3768683342025749</v>
      </c>
      <c r="G269" s="3">
        <f t="shared" ca="1" si="56"/>
        <v>781.65342957425685</v>
      </c>
      <c r="H269" s="3">
        <f t="shared" ca="1" si="53"/>
        <v>0</v>
      </c>
      <c r="I269" s="3">
        <f t="shared" ca="1" si="59"/>
        <v>1.7613980864524592</v>
      </c>
      <c r="J269" s="21">
        <f ca="1">COUNTIF(G$7:G268,"&gt;"&amp;B269)</f>
        <v>0</v>
      </c>
      <c r="K269" s="3"/>
    </row>
    <row r="270" spans="1:11" x14ac:dyDescent="0.25">
      <c r="A270">
        <f t="shared" si="57"/>
        <v>263</v>
      </c>
      <c r="B270" s="3">
        <f t="shared" ca="1" si="54"/>
        <v>784.72466744411656</v>
      </c>
      <c r="C270" s="3">
        <f t="shared" ca="1" si="51"/>
        <v>2.4512867418198292</v>
      </c>
      <c r="D270" s="3">
        <f t="shared" ca="1" si="58"/>
        <v>784.72466744411656</v>
      </c>
      <c r="E270" s="3">
        <f t="shared" ca="1" si="55"/>
        <v>0.41934964540610697</v>
      </c>
      <c r="F270" s="3">
        <f t="shared" ca="1" si="52"/>
        <v>1.9758897035898615</v>
      </c>
      <c r="G270" s="3">
        <f t="shared" ca="1" si="56"/>
        <v>786.70055714770638</v>
      </c>
      <c r="H270" s="3">
        <f t="shared" ca="1" si="53"/>
        <v>0</v>
      </c>
      <c r="I270" s="3">
        <f t="shared" ca="1" si="59"/>
        <v>3.0712378698597149</v>
      </c>
      <c r="J270" s="21">
        <f ca="1">COUNTIF(G$7:G269,"&gt;"&amp;B270)</f>
        <v>0</v>
      </c>
      <c r="K270" s="3"/>
    </row>
    <row r="271" spans="1:11" x14ac:dyDescent="0.25">
      <c r="A271">
        <f t="shared" si="57"/>
        <v>264</v>
      </c>
      <c r="B271" s="3">
        <f t="shared" ca="1" si="54"/>
        <v>787.17595418593635</v>
      </c>
      <c r="C271" s="3">
        <f t="shared" ca="1" si="51"/>
        <v>0.92519643436421539</v>
      </c>
      <c r="D271" s="3">
        <f t="shared" ca="1" si="58"/>
        <v>787.17595418593635</v>
      </c>
      <c r="E271" s="3">
        <f t="shared" ca="1" si="55"/>
        <v>0.67148731301892173</v>
      </c>
      <c r="F271" s="3">
        <f t="shared" ca="1" si="52"/>
        <v>2.7253407244266268</v>
      </c>
      <c r="G271" s="3">
        <f t="shared" ca="1" si="56"/>
        <v>789.90129491036294</v>
      </c>
      <c r="H271" s="3">
        <f t="shared" ca="1" si="53"/>
        <v>0</v>
      </c>
      <c r="I271" s="3">
        <f t="shared" ca="1" si="59"/>
        <v>0.47539703822997126</v>
      </c>
      <c r="J271" s="21">
        <f ca="1">COUNTIF(G$7:G270,"&gt;"&amp;B271)</f>
        <v>0</v>
      </c>
      <c r="K271" s="3"/>
    </row>
    <row r="272" spans="1:11" x14ac:dyDescent="0.25">
      <c r="A272">
        <f t="shared" si="57"/>
        <v>265</v>
      </c>
      <c r="B272" s="3">
        <f t="shared" ca="1" si="54"/>
        <v>788.10115062030059</v>
      </c>
      <c r="C272" s="3">
        <f t="shared" ca="1" si="51"/>
        <v>5.6889696882222234</v>
      </c>
      <c r="D272" s="3">
        <f t="shared" ca="1" si="58"/>
        <v>789.90129491036294</v>
      </c>
      <c r="E272" s="3">
        <f t="shared" ca="1" si="55"/>
        <v>0.84547173356324468</v>
      </c>
      <c r="F272" s="3">
        <f t="shared" ca="1" si="52"/>
        <v>3.4399294258339159</v>
      </c>
      <c r="G272" s="3">
        <f t="shared" ca="1" si="56"/>
        <v>793.34122433619689</v>
      </c>
      <c r="H272" s="3">
        <f t="shared" ca="1" si="53"/>
        <v>1.8001442900623488</v>
      </c>
      <c r="I272" s="3">
        <f t="shared" ca="1" si="59"/>
        <v>0</v>
      </c>
      <c r="J272" s="21">
        <f ca="1">COUNTIF(G$7:G271,"&gt;"&amp;B272)</f>
        <v>1</v>
      </c>
      <c r="K272" s="3"/>
    </row>
    <row r="273" spans="1:11" x14ac:dyDescent="0.25">
      <c r="A273">
        <f t="shared" si="57"/>
        <v>266</v>
      </c>
      <c r="B273" s="3">
        <f t="shared" ca="1" si="54"/>
        <v>793.79012030852277</v>
      </c>
      <c r="C273" s="3">
        <f t="shared" ca="1" si="51"/>
        <v>3.6192654059691152</v>
      </c>
      <c r="D273" s="3">
        <f t="shared" ca="1" si="58"/>
        <v>793.79012030852277</v>
      </c>
      <c r="E273" s="3">
        <f t="shared" ca="1" si="55"/>
        <v>5.221256502138083E-2</v>
      </c>
      <c r="F273" s="3">
        <f t="shared" ca="1" si="52"/>
        <v>0.98472316077964928</v>
      </c>
      <c r="G273" s="3">
        <f t="shared" ca="1" si="56"/>
        <v>794.77484346930237</v>
      </c>
      <c r="H273" s="3">
        <f t="shared" ca="1" si="53"/>
        <v>0</v>
      </c>
      <c r="I273" s="3">
        <f t="shared" ca="1" si="59"/>
        <v>0.44889597232588585</v>
      </c>
      <c r="J273" s="21">
        <f ca="1">COUNTIF(G$7:G272,"&gt;"&amp;B273)</f>
        <v>0</v>
      </c>
      <c r="K273" s="3"/>
    </row>
    <row r="274" spans="1:11" x14ac:dyDescent="0.25">
      <c r="A274">
        <f t="shared" si="57"/>
        <v>267</v>
      </c>
      <c r="B274" s="3">
        <f t="shared" ca="1" si="54"/>
        <v>797.40938571449192</v>
      </c>
      <c r="C274" s="3">
        <f t="shared" ca="1" si="51"/>
        <v>3.2574917054845809</v>
      </c>
      <c r="D274" s="3">
        <f t="shared" ca="1" si="58"/>
        <v>797.40938571449192</v>
      </c>
      <c r="E274" s="3">
        <f t="shared" ca="1" si="55"/>
        <v>0.84488058876715399</v>
      </c>
      <c r="F274" s="3">
        <f t="shared" ca="1" si="52"/>
        <v>3.4369482647982106</v>
      </c>
      <c r="G274" s="3">
        <f t="shared" ca="1" si="56"/>
        <v>800.84633397929008</v>
      </c>
      <c r="H274" s="3">
        <f t="shared" ca="1" si="53"/>
        <v>0</v>
      </c>
      <c r="I274" s="3">
        <f t="shared" ca="1" si="59"/>
        <v>2.6345422451895502</v>
      </c>
      <c r="J274" s="21">
        <f ca="1">COUNTIF(G$7:G273,"&gt;"&amp;B274)</f>
        <v>0</v>
      </c>
      <c r="K274" s="3"/>
    </row>
    <row r="275" spans="1:11" x14ac:dyDescent="0.25">
      <c r="A275">
        <f t="shared" si="57"/>
        <v>268</v>
      </c>
      <c r="B275" s="3">
        <f t="shared" ca="1" si="54"/>
        <v>800.66687741997646</v>
      </c>
      <c r="C275" s="3">
        <f t="shared" ca="1" si="51"/>
        <v>4.6257388274440006</v>
      </c>
      <c r="D275" s="3">
        <f t="shared" ca="1" si="58"/>
        <v>800.84633397929008</v>
      </c>
      <c r="E275" s="3">
        <f t="shared" ca="1" si="55"/>
        <v>0.94161533441516232</v>
      </c>
      <c r="F275" s="3">
        <f t="shared" ca="1" si="52"/>
        <v>4.0410638796243026</v>
      </c>
      <c r="G275" s="3">
        <f t="shared" ca="1" si="56"/>
        <v>804.88739785891437</v>
      </c>
      <c r="H275" s="3">
        <f t="shared" ca="1" si="53"/>
        <v>0.17945655931362126</v>
      </c>
      <c r="I275" s="3">
        <f t="shared" ca="1" si="59"/>
        <v>0</v>
      </c>
      <c r="J275" s="21">
        <f ca="1">COUNTIF(G$7:G274,"&gt;"&amp;B275)</f>
        <v>1</v>
      </c>
      <c r="K275" s="3"/>
    </row>
    <row r="276" spans="1:11" x14ac:dyDescent="0.25">
      <c r="A276">
        <f t="shared" si="57"/>
        <v>269</v>
      </c>
      <c r="B276" s="3">
        <f t="shared" ca="1" si="54"/>
        <v>805.29261624742048</v>
      </c>
      <c r="C276" s="3">
        <f t="shared" ca="1" si="51"/>
        <v>0.63405435858633896</v>
      </c>
      <c r="D276" s="3">
        <f t="shared" ca="1" si="58"/>
        <v>805.29261624742048</v>
      </c>
      <c r="E276" s="3">
        <f t="shared" ca="1" si="55"/>
        <v>8.6365955119672599E-2</v>
      </c>
      <c r="F276" s="3">
        <f t="shared" ca="1" si="52"/>
        <v>1.1234154297404955</v>
      </c>
      <c r="G276" s="3">
        <f t="shared" ca="1" si="56"/>
        <v>806.41603167716096</v>
      </c>
      <c r="H276" s="3">
        <f t="shared" ca="1" si="53"/>
        <v>0</v>
      </c>
      <c r="I276" s="3">
        <f t="shared" ca="1" si="59"/>
        <v>0.40521838850611402</v>
      </c>
      <c r="J276" s="21">
        <f ca="1">COUNTIF(G$7:G275,"&gt;"&amp;B276)</f>
        <v>0</v>
      </c>
      <c r="K276" s="3"/>
    </row>
    <row r="277" spans="1:11" x14ac:dyDescent="0.25">
      <c r="A277">
        <f t="shared" si="57"/>
        <v>270</v>
      </c>
      <c r="B277" s="3">
        <f t="shared" ca="1" si="54"/>
        <v>805.92667060600684</v>
      </c>
      <c r="C277" s="3">
        <f t="shared" ca="1" si="51"/>
        <v>5.8092333580950051</v>
      </c>
      <c r="D277" s="3">
        <f t="shared" ca="1" si="58"/>
        <v>806.41603167716096</v>
      </c>
      <c r="E277" s="3">
        <f t="shared" ca="1" si="55"/>
        <v>0.49455953849995171</v>
      </c>
      <c r="F277" s="3">
        <f t="shared" ca="1" si="52"/>
        <v>2.1785310087428287</v>
      </c>
      <c r="G277" s="3">
        <f t="shared" ca="1" si="56"/>
        <v>808.59456268590384</v>
      </c>
      <c r="H277" s="3">
        <f t="shared" ca="1" si="53"/>
        <v>0.48936107115412142</v>
      </c>
      <c r="I277" s="3">
        <f t="shared" ca="1" si="59"/>
        <v>0</v>
      </c>
      <c r="J277" s="21">
        <f ca="1">COUNTIF(G$7:G276,"&gt;"&amp;B277)</f>
        <v>1</v>
      </c>
      <c r="K277" s="3"/>
    </row>
    <row r="278" spans="1:11" x14ac:dyDescent="0.25">
      <c r="A278">
        <f t="shared" si="57"/>
        <v>271</v>
      </c>
      <c r="B278" s="3">
        <f t="shared" ca="1" si="54"/>
        <v>811.73590396410179</v>
      </c>
      <c r="C278" s="3">
        <f t="shared" ca="1" si="51"/>
        <v>1.108207464802941</v>
      </c>
      <c r="D278" s="3">
        <f t="shared" ca="1" si="58"/>
        <v>811.73590396410179</v>
      </c>
      <c r="E278" s="3">
        <f t="shared" ca="1" si="55"/>
        <v>0.14138051249496553</v>
      </c>
      <c r="F278" s="3">
        <f t="shared" ca="1" si="52"/>
        <v>1.2976291783951643</v>
      </c>
      <c r="G278" s="3">
        <f t="shared" ca="1" si="56"/>
        <v>813.03353314249694</v>
      </c>
      <c r="H278" s="3">
        <f t="shared" ca="1" si="53"/>
        <v>0</v>
      </c>
      <c r="I278" s="3">
        <f t="shared" ca="1" si="59"/>
        <v>3.1413412781979559</v>
      </c>
      <c r="J278" s="21">
        <f ca="1">COUNTIF(G$7:G277,"&gt;"&amp;B278)</f>
        <v>0</v>
      </c>
      <c r="K278" s="3"/>
    </row>
    <row r="279" spans="1:11" x14ac:dyDescent="0.25">
      <c r="A279">
        <f t="shared" si="57"/>
        <v>272</v>
      </c>
      <c r="B279" s="3">
        <f t="shared" ca="1" si="54"/>
        <v>812.84411142890474</v>
      </c>
      <c r="C279" s="3">
        <f t="shared" ca="1" si="51"/>
        <v>4.7586779725451338</v>
      </c>
      <c r="D279" s="3">
        <f t="shared" ca="1" si="58"/>
        <v>813.03353314249694</v>
      </c>
      <c r="E279" s="3">
        <f t="shared" ca="1" si="55"/>
        <v>0.80540950883251072</v>
      </c>
      <c r="F279" s="3">
        <f t="shared" ca="1" si="52"/>
        <v>3.249342913107208</v>
      </c>
      <c r="G279" s="3">
        <f t="shared" ca="1" si="56"/>
        <v>816.28287605560411</v>
      </c>
      <c r="H279" s="3">
        <f t="shared" ca="1" si="53"/>
        <v>0.18942171359219628</v>
      </c>
      <c r="I279" s="3">
        <f t="shared" ca="1" si="59"/>
        <v>0</v>
      </c>
      <c r="J279" s="21">
        <f ca="1">COUNTIF(G$7:G278,"&gt;"&amp;B279)</f>
        <v>1</v>
      </c>
      <c r="K279" s="3"/>
    </row>
    <row r="280" spans="1:11" x14ac:dyDescent="0.25">
      <c r="A280">
        <f t="shared" si="57"/>
        <v>273</v>
      </c>
      <c r="B280" s="3">
        <f t="shared" ca="1" si="54"/>
        <v>817.60278940144985</v>
      </c>
      <c r="C280" s="3">
        <f t="shared" ca="1" si="51"/>
        <v>3.1663517984046647</v>
      </c>
      <c r="D280" s="3">
        <f t="shared" ca="1" si="58"/>
        <v>817.60278940144985</v>
      </c>
      <c r="E280" s="3">
        <f t="shared" ca="1" si="55"/>
        <v>0.64918883087546297</v>
      </c>
      <c r="F280" s="3">
        <f t="shared" ca="1" si="52"/>
        <v>2.6494094542623001</v>
      </c>
      <c r="G280" s="3">
        <f t="shared" ca="1" si="56"/>
        <v>820.25219885571221</v>
      </c>
      <c r="H280" s="3">
        <f t="shared" ca="1" si="53"/>
        <v>0</v>
      </c>
      <c r="I280" s="3">
        <f t="shared" ca="1" si="59"/>
        <v>1.3199133458457482</v>
      </c>
      <c r="J280" s="21">
        <f ca="1">COUNTIF(G$7:G279,"&gt;"&amp;B280)</f>
        <v>0</v>
      </c>
      <c r="K280" s="3"/>
    </row>
    <row r="281" spans="1:11" x14ac:dyDescent="0.25">
      <c r="A281">
        <f t="shared" si="57"/>
        <v>274</v>
      </c>
      <c r="B281" s="3">
        <f t="shared" ca="1" si="54"/>
        <v>820.76914119985452</v>
      </c>
      <c r="C281" s="3">
        <f t="shared" ca="1" si="51"/>
        <v>0.6030458117026789</v>
      </c>
      <c r="D281" s="3">
        <f t="shared" ca="1" si="58"/>
        <v>820.76914119985452</v>
      </c>
      <c r="E281" s="3">
        <f t="shared" ca="1" si="55"/>
        <v>0.10283056170871419</v>
      </c>
      <c r="F281" s="3">
        <f t="shared" ca="1" si="52"/>
        <v>1.1802481368509685</v>
      </c>
      <c r="G281" s="3">
        <f t="shared" ca="1" si="56"/>
        <v>821.94938933670551</v>
      </c>
      <c r="H281" s="3">
        <f t="shared" ca="1" si="53"/>
        <v>0</v>
      </c>
      <c r="I281" s="3">
        <f t="shared" ca="1" si="59"/>
        <v>0.51694234414230777</v>
      </c>
      <c r="J281" s="21">
        <f ca="1">COUNTIF(G$7:G280,"&gt;"&amp;B281)</f>
        <v>0</v>
      </c>
      <c r="K281" s="3"/>
    </row>
    <row r="282" spans="1:11" x14ac:dyDescent="0.25">
      <c r="A282">
        <f t="shared" si="57"/>
        <v>275</v>
      </c>
      <c r="B282" s="3">
        <f t="shared" ca="1" si="54"/>
        <v>821.37218701155723</v>
      </c>
      <c r="C282" s="3">
        <f t="shared" ca="1" si="51"/>
        <v>1.4926826624833118</v>
      </c>
      <c r="D282" s="3">
        <f t="shared" ca="1" si="58"/>
        <v>821.94938933670551</v>
      </c>
      <c r="E282" s="3">
        <f t="shared" ca="1" si="55"/>
        <v>0.64644450769598616</v>
      </c>
      <c r="F282" s="3">
        <f t="shared" ca="1" si="52"/>
        <v>2.6402332734381946</v>
      </c>
      <c r="G282" s="3">
        <f t="shared" ca="1" si="56"/>
        <v>824.58962261014369</v>
      </c>
      <c r="H282" s="3">
        <f t="shared" ca="1" si="53"/>
        <v>0.57720232514827785</v>
      </c>
      <c r="I282" s="3">
        <f t="shared" ca="1" si="59"/>
        <v>0</v>
      </c>
      <c r="J282" s="21">
        <f ca="1">COUNTIF(G$7:G281,"&gt;"&amp;B282)</f>
        <v>1</v>
      </c>
      <c r="K282" s="3"/>
    </row>
    <row r="283" spans="1:11" x14ac:dyDescent="0.25">
      <c r="A283">
        <f t="shared" si="57"/>
        <v>276</v>
      </c>
      <c r="B283" s="3">
        <f t="shared" ca="1" si="54"/>
        <v>822.86486967404051</v>
      </c>
      <c r="C283" s="3">
        <f t="shared" ca="1" si="51"/>
        <v>4.6931566612032993</v>
      </c>
      <c r="D283" s="3">
        <f t="shared" ca="1" si="58"/>
        <v>824.58962261014369</v>
      </c>
      <c r="E283" s="3">
        <f t="shared" ca="1" si="55"/>
        <v>7.1152489089221893E-2</v>
      </c>
      <c r="F283" s="3">
        <f t="shared" ca="1" si="52"/>
        <v>1.0658499809149935</v>
      </c>
      <c r="G283" s="3">
        <f t="shared" ca="1" si="56"/>
        <v>825.6554725910587</v>
      </c>
      <c r="H283" s="3">
        <f t="shared" ca="1" si="53"/>
        <v>1.7247529361031866</v>
      </c>
      <c r="I283" s="3">
        <f t="shared" ca="1" si="59"/>
        <v>0</v>
      </c>
      <c r="J283" s="21">
        <f ca="1">COUNTIF(G$7:G282,"&gt;"&amp;B283)</f>
        <v>1</v>
      </c>
      <c r="K283" s="3"/>
    </row>
    <row r="284" spans="1:11" x14ac:dyDescent="0.25">
      <c r="A284">
        <f t="shared" si="57"/>
        <v>277</v>
      </c>
      <c r="B284" s="3">
        <f t="shared" ca="1" si="54"/>
        <v>827.55802633524377</v>
      </c>
      <c r="C284" s="3">
        <f t="shared" ca="1" si="51"/>
        <v>4.1970274844985909</v>
      </c>
      <c r="D284" s="3">
        <f t="shared" ca="1" si="58"/>
        <v>827.55802633524377</v>
      </c>
      <c r="E284" s="3">
        <f t="shared" ca="1" si="55"/>
        <v>0.4006567478346077</v>
      </c>
      <c r="F284" s="3">
        <f t="shared" ca="1" si="52"/>
        <v>1.9275976465304994</v>
      </c>
      <c r="G284" s="3">
        <f t="shared" ca="1" si="56"/>
        <v>829.48562398177421</v>
      </c>
      <c r="H284" s="3">
        <f t="shared" ca="1" si="53"/>
        <v>0</v>
      </c>
      <c r="I284" s="3">
        <f t="shared" ca="1" si="59"/>
        <v>1.9025537441850702</v>
      </c>
      <c r="J284" s="21">
        <f ca="1">COUNTIF(G$7:G283,"&gt;"&amp;B284)</f>
        <v>0</v>
      </c>
      <c r="K284" s="3"/>
    </row>
    <row r="285" spans="1:11" x14ac:dyDescent="0.25">
      <c r="A285">
        <f t="shared" si="57"/>
        <v>278</v>
      </c>
      <c r="B285" s="3">
        <f t="shared" ca="1" si="54"/>
        <v>831.75505381974233</v>
      </c>
      <c r="C285" s="3">
        <f t="shared" ca="1" si="51"/>
        <v>1.8299291417907941</v>
      </c>
      <c r="D285" s="3">
        <f t="shared" ca="1" si="58"/>
        <v>831.75505381974233</v>
      </c>
      <c r="E285" s="3">
        <f t="shared" ca="1" si="55"/>
        <v>0.89128521895135193</v>
      </c>
      <c r="F285" s="3">
        <f t="shared" ca="1" si="52"/>
        <v>3.6914673097258106</v>
      </c>
      <c r="G285" s="3">
        <f t="shared" ca="1" si="56"/>
        <v>835.44652112946812</v>
      </c>
      <c r="H285" s="3">
        <f t="shared" ca="1" si="53"/>
        <v>0</v>
      </c>
      <c r="I285" s="3">
        <f t="shared" ca="1" si="59"/>
        <v>2.2694298379681186</v>
      </c>
      <c r="J285" s="21">
        <f ca="1">COUNTIF(G$7:G284,"&gt;"&amp;B285)</f>
        <v>0</v>
      </c>
      <c r="K285" s="3"/>
    </row>
    <row r="286" spans="1:11" x14ac:dyDescent="0.25">
      <c r="A286">
        <f t="shared" si="57"/>
        <v>279</v>
      </c>
      <c r="B286" s="3">
        <f t="shared" ca="1" si="54"/>
        <v>833.58498296153311</v>
      </c>
      <c r="C286" s="3">
        <f t="shared" ca="1" si="51"/>
        <v>1.6276038285046299</v>
      </c>
      <c r="D286" s="3">
        <f t="shared" ca="1" si="58"/>
        <v>835.44652112946812</v>
      </c>
      <c r="E286" s="3">
        <f t="shared" ca="1" si="55"/>
        <v>0.38525186906147557</v>
      </c>
      <c r="F286" s="3">
        <f t="shared" ca="1" si="52"/>
        <v>1.8883632824055825</v>
      </c>
      <c r="G286" s="3">
        <f t="shared" ca="1" si="56"/>
        <v>837.33488441187376</v>
      </c>
      <c r="H286" s="3">
        <f t="shared" ca="1" si="53"/>
        <v>1.8615381679350094</v>
      </c>
      <c r="I286" s="3">
        <f t="shared" ca="1" si="59"/>
        <v>0</v>
      </c>
      <c r="J286" s="21">
        <f ca="1">COUNTIF(G$7:G285,"&gt;"&amp;B286)</f>
        <v>1</v>
      </c>
      <c r="K286" s="3"/>
    </row>
    <row r="287" spans="1:11" x14ac:dyDescent="0.25">
      <c r="A287">
        <f t="shared" si="57"/>
        <v>280</v>
      </c>
      <c r="B287" s="3">
        <f t="shared" ca="1" si="54"/>
        <v>835.21258679003779</v>
      </c>
      <c r="C287" s="3">
        <f t="shared" ca="1" si="51"/>
        <v>1.7134792296876671</v>
      </c>
      <c r="D287" s="3">
        <f t="shared" ca="1" si="58"/>
        <v>837.33488441187376</v>
      </c>
      <c r="E287" s="3">
        <f t="shared" ca="1" si="55"/>
        <v>0.13258588124255688</v>
      </c>
      <c r="F287" s="3">
        <f t="shared" ca="1" si="52"/>
        <v>1.2724224657475376</v>
      </c>
      <c r="G287" s="3">
        <f t="shared" ca="1" si="56"/>
        <v>838.60730687762134</v>
      </c>
      <c r="H287" s="3">
        <f t="shared" ca="1" si="53"/>
        <v>2.122297621835969</v>
      </c>
      <c r="I287" s="3">
        <f t="shared" ca="1" si="59"/>
        <v>0</v>
      </c>
      <c r="J287" s="21">
        <f ca="1">COUNTIF(G$7:G286,"&gt;"&amp;B287)</f>
        <v>2</v>
      </c>
      <c r="K287" s="3"/>
    </row>
    <row r="288" spans="1:11" x14ac:dyDescent="0.25">
      <c r="A288">
        <f t="shared" si="57"/>
        <v>281</v>
      </c>
      <c r="B288" s="3">
        <f t="shared" ca="1" si="54"/>
        <v>836.92606601972545</v>
      </c>
      <c r="C288" s="3">
        <f t="shared" ca="1" si="51"/>
        <v>2.2743936579006956</v>
      </c>
      <c r="D288" s="3">
        <f t="shared" ca="1" si="58"/>
        <v>838.60730687762134</v>
      </c>
      <c r="E288" s="3">
        <f t="shared" ca="1" si="55"/>
        <v>0.84801963571996397</v>
      </c>
      <c r="F288" s="3">
        <f t="shared" ca="1" si="52"/>
        <v>3.4528443073140416</v>
      </c>
      <c r="G288" s="3">
        <f t="shared" ca="1" si="56"/>
        <v>842.06015118493542</v>
      </c>
      <c r="H288" s="3">
        <f t="shared" ca="1" si="53"/>
        <v>1.6812408578958866</v>
      </c>
      <c r="I288" s="3">
        <f t="shared" ca="1" si="59"/>
        <v>0</v>
      </c>
      <c r="J288" s="21">
        <f ca="1">COUNTIF(G$7:G287,"&gt;"&amp;B288)</f>
        <v>2</v>
      </c>
      <c r="K288" s="3"/>
    </row>
    <row r="289" spans="1:11" x14ac:dyDescent="0.25">
      <c r="A289">
        <f t="shared" si="57"/>
        <v>282</v>
      </c>
      <c r="B289" s="3">
        <f t="shared" ca="1" si="54"/>
        <v>839.2004596776261</v>
      </c>
      <c r="C289" s="3">
        <f t="shared" ca="1" si="51"/>
        <v>3.2746219110482122</v>
      </c>
      <c r="D289" s="3">
        <f t="shared" ca="1" si="58"/>
        <v>842.06015118493542</v>
      </c>
      <c r="E289" s="3">
        <f t="shared" ca="1" si="55"/>
        <v>0.88106703375947515</v>
      </c>
      <c r="F289" s="3">
        <f t="shared" ca="1" si="52"/>
        <v>3.6313531433243025</v>
      </c>
      <c r="G289" s="3">
        <f t="shared" ca="1" si="56"/>
        <v>845.69150432825973</v>
      </c>
      <c r="H289" s="3">
        <f t="shared" ca="1" si="53"/>
        <v>2.8596915073093214</v>
      </c>
      <c r="I289" s="3">
        <f t="shared" ca="1" si="59"/>
        <v>0</v>
      </c>
      <c r="J289" s="21">
        <f ca="1">COUNTIF(G$7:G288,"&gt;"&amp;B289)</f>
        <v>1</v>
      </c>
      <c r="K289" s="3"/>
    </row>
    <row r="290" spans="1:11" x14ac:dyDescent="0.25">
      <c r="A290">
        <f t="shared" si="57"/>
        <v>283</v>
      </c>
      <c r="B290" s="3">
        <f t="shared" ca="1" si="54"/>
        <v>842.47508158867436</v>
      </c>
      <c r="C290" s="3">
        <f t="shared" ca="1" si="51"/>
        <v>4.3057922231502097</v>
      </c>
      <c r="D290" s="3">
        <f t="shared" ca="1" si="58"/>
        <v>845.69150432825973</v>
      </c>
      <c r="E290" s="3">
        <f t="shared" ca="1" si="55"/>
        <v>0.16092802004094442</v>
      </c>
      <c r="F290" s="3">
        <f t="shared" ca="1" si="52"/>
        <v>1.3509853642597209</v>
      </c>
      <c r="G290" s="3">
        <f t="shared" ca="1" si="56"/>
        <v>847.04248969251944</v>
      </c>
      <c r="H290" s="3">
        <f t="shared" ca="1" si="53"/>
        <v>3.2164227395853686</v>
      </c>
      <c r="I290" s="3">
        <f t="shared" ca="1" si="59"/>
        <v>0</v>
      </c>
      <c r="J290" s="21">
        <f ca="1">COUNTIF(G$7:G289,"&gt;"&amp;B290)</f>
        <v>1</v>
      </c>
      <c r="K290" s="3"/>
    </row>
    <row r="291" spans="1:11" x14ac:dyDescent="0.25">
      <c r="A291">
        <f t="shared" si="57"/>
        <v>284</v>
      </c>
      <c r="B291" s="3">
        <f t="shared" ca="1" si="54"/>
        <v>846.78087381182456</v>
      </c>
      <c r="C291" s="3">
        <f t="shared" ca="1" si="51"/>
        <v>3.0466127643161469</v>
      </c>
      <c r="D291" s="3">
        <f t="shared" ca="1" si="58"/>
        <v>847.04248969251944</v>
      </c>
      <c r="E291" s="3">
        <f t="shared" ca="1" si="55"/>
        <v>0.48025502009477117</v>
      </c>
      <c r="F291" s="3">
        <f t="shared" ca="1" si="52"/>
        <v>2.1388842327673361</v>
      </c>
      <c r="G291" s="3">
        <f t="shared" ca="1" si="56"/>
        <v>849.18137392528672</v>
      </c>
      <c r="H291" s="3">
        <f t="shared" ca="1" si="53"/>
        <v>0.26161588069487607</v>
      </c>
      <c r="I291" s="3">
        <f t="shared" ca="1" si="59"/>
        <v>0</v>
      </c>
      <c r="J291" s="21">
        <f ca="1">COUNTIF(G$7:G290,"&gt;"&amp;B291)</f>
        <v>1</v>
      </c>
      <c r="K291" s="3"/>
    </row>
    <row r="292" spans="1:11" x14ac:dyDescent="0.25">
      <c r="A292">
        <f t="shared" si="57"/>
        <v>285</v>
      </c>
      <c r="B292" s="3">
        <f t="shared" ca="1" si="54"/>
        <v>849.8274865761407</v>
      </c>
      <c r="C292" s="3">
        <f t="shared" ca="1" si="51"/>
        <v>0.38674756911398456</v>
      </c>
      <c r="D292" s="3">
        <f t="shared" ca="1" si="58"/>
        <v>849.8274865761407</v>
      </c>
      <c r="E292" s="3">
        <f t="shared" ca="1" si="55"/>
        <v>0.81403175347298207</v>
      </c>
      <c r="F292" s="3">
        <f t="shared" ca="1" si="52"/>
        <v>3.2885678854244516</v>
      </c>
      <c r="G292" s="3">
        <f t="shared" ca="1" si="56"/>
        <v>853.11605446156511</v>
      </c>
      <c r="H292" s="3">
        <f t="shared" ca="1" si="53"/>
        <v>0</v>
      </c>
      <c r="I292" s="3">
        <f t="shared" ca="1" si="59"/>
        <v>0.64611265085397918</v>
      </c>
      <c r="J292" s="21">
        <f ca="1">COUNTIF(G$7:G291,"&gt;"&amp;B292)</f>
        <v>0</v>
      </c>
      <c r="K292" s="3"/>
    </row>
    <row r="293" spans="1:11" x14ac:dyDescent="0.25">
      <c r="A293">
        <f t="shared" si="57"/>
        <v>286</v>
      </c>
      <c r="B293" s="3">
        <f t="shared" ca="1" si="54"/>
        <v>850.21423414525464</v>
      </c>
      <c r="C293" s="3">
        <f t="shared" ca="1" si="51"/>
        <v>4.8157330447726547</v>
      </c>
      <c r="D293" s="3">
        <f t="shared" ca="1" si="58"/>
        <v>853.11605446156511</v>
      </c>
      <c r="E293" s="3">
        <f t="shared" ca="1" si="55"/>
        <v>0.36622361998413022</v>
      </c>
      <c r="F293" s="3">
        <f t="shared" ca="1" si="52"/>
        <v>1.8405731555786975</v>
      </c>
      <c r="G293" s="3">
        <f t="shared" ca="1" si="56"/>
        <v>854.95662761714379</v>
      </c>
      <c r="H293" s="3">
        <f t="shared" ca="1" si="53"/>
        <v>2.9018203163104772</v>
      </c>
      <c r="I293" s="3">
        <f t="shared" ca="1" si="59"/>
        <v>0</v>
      </c>
      <c r="J293" s="21">
        <f ca="1">COUNTIF(G$7:G292,"&gt;"&amp;B293)</f>
        <v>1</v>
      </c>
      <c r="K293" s="3"/>
    </row>
    <row r="294" spans="1:11" x14ac:dyDescent="0.25">
      <c r="A294">
        <f t="shared" si="57"/>
        <v>287</v>
      </c>
      <c r="B294" s="3">
        <f t="shared" ca="1" si="54"/>
        <v>855.02996719002726</v>
      </c>
      <c r="C294" s="3">
        <f t="shared" ca="1" si="51"/>
        <v>0.15304882291827204</v>
      </c>
      <c r="D294" s="3">
        <f t="shared" ca="1" si="58"/>
        <v>855.02996719002726</v>
      </c>
      <c r="E294" s="3">
        <f t="shared" ca="1" si="55"/>
        <v>0.73500494555995033</v>
      </c>
      <c r="F294" s="3">
        <f t="shared" ca="1" si="52"/>
        <v>2.9570432928153414</v>
      </c>
      <c r="G294" s="3">
        <f t="shared" ca="1" si="56"/>
        <v>857.98701048284261</v>
      </c>
      <c r="H294" s="3">
        <f t="shared" ca="1" si="53"/>
        <v>0</v>
      </c>
      <c r="I294" s="3">
        <f t="shared" ca="1" si="59"/>
        <v>7.3339572883469373E-2</v>
      </c>
      <c r="J294" s="21">
        <f ca="1">COUNTIF(G$7:G293,"&gt;"&amp;B294)</f>
        <v>0</v>
      </c>
      <c r="K294" s="3"/>
    </row>
    <row r="295" spans="1:11" x14ac:dyDescent="0.25">
      <c r="A295">
        <f t="shared" si="57"/>
        <v>288</v>
      </c>
      <c r="B295" s="3">
        <f t="shared" ca="1" si="54"/>
        <v>855.18301601294559</v>
      </c>
      <c r="C295" s="3">
        <f t="shared" ca="1" si="51"/>
        <v>5.3756505970942534</v>
      </c>
      <c r="D295" s="3">
        <f t="shared" ca="1" si="58"/>
        <v>857.98701048284261</v>
      </c>
      <c r="E295" s="3">
        <f t="shared" ca="1" si="55"/>
        <v>0.64911417554507633</v>
      </c>
      <c r="F295" s="3">
        <f t="shared" ca="1" si="52"/>
        <v>2.6491593556421038</v>
      </c>
      <c r="G295" s="3">
        <f t="shared" ca="1" si="56"/>
        <v>860.63616983848476</v>
      </c>
      <c r="H295" s="3">
        <f t="shared" ca="1" si="53"/>
        <v>2.8039944698970203</v>
      </c>
      <c r="I295" s="3">
        <f t="shared" ca="1" si="59"/>
        <v>0</v>
      </c>
      <c r="J295" s="21">
        <f ca="1">COUNTIF(G$7:G294,"&gt;"&amp;B295)</f>
        <v>1</v>
      </c>
      <c r="K295" s="3"/>
    </row>
    <row r="296" spans="1:11" x14ac:dyDescent="0.25">
      <c r="A296">
        <f t="shared" si="57"/>
        <v>289</v>
      </c>
      <c r="B296" s="3">
        <f t="shared" ca="1" si="54"/>
        <v>860.55866661003984</v>
      </c>
      <c r="C296" s="3">
        <f t="shared" ca="1" si="51"/>
        <v>1.578209151273104</v>
      </c>
      <c r="D296" s="3">
        <f t="shared" ca="1" si="58"/>
        <v>860.63616983848476</v>
      </c>
      <c r="E296" s="3">
        <f t="shared" ca="1" si="55"/>
        <v>0.62887939923356584</v>
      </c>
      <c r="F296" s="3">
        <f t="shared" ca="1" si="52"/>
        <v>2.5823256087571802</v>
      </c>
      <c r="G296" s="3">
        <f t="shared" ca="1" si="56"/>
        <v>863.21849544724193</v>
      </c>
      <c r="H296" s="3">
        <f t="shared" ca="1" si="53"/>
        <v>7.7503228444925298E-2</v>
      </c>
      <c r="I296" s="3">
        <f t="shared" ca="1" si="59"/>
        <v>0</v>
      </c>
      <c r="J296" s="21">
        <f ca="1">COUNTIF(G$7:G295,"&gt;"&amp;B296)</f>
        <v>1</v>
      </c>
      <c r="K296" s="3"/>
    </row>
    <row r="297" spans="1:11" x14ac:dyDescent="0.25">
      <c r="A297">
        <f t="shared" si="57"/>
        <v>290</v>
      </c>
      <c r="B297" s="3">
        <f t="shared" ca="1" si="54"/>
        <v>862.13687576131292</v>
      </c>
      <c r="C297" s="3">
        <f t="shared" ca="1" si="51"/>
        <v>4.695063159893631E-2</v>
      </c>
      <c r="D297" s="3">
        <f t="shared" ca="1" si="58"/>
        <v>863.21849544724193</v>
      </c>
      <c r="E297" s="3">
        <f t="shared" ca="1" si="55"/>
        <v>0.39536068033304672</v>
      </c>
      <c r="F297" s="3">
        <f t="shared" ca="1" si="52"/>
        <v>1.9140529355229514</v>
      </c>
      <c r="G297" s="3">
        <f t="shared" ca="1" si="56"/>
        <v>865.13254838276487</v>
      </c>
      <c r="H297" s="3">
        <f t="shared" ca="1" si="53"/>
        <v>1.081619685929013</v>
      </c>
      <c r="I297" s="3">
        <f t="shared" ca="1" si="59"/>
        <v>0</v>
      </c>
      <c r="J297" s="21">
        <f ca="1">COUNTIF(G$7:G296,"&gt;"&amp;B297)</f>
        <v>1</v>
      </c>
      <c r="K297" s="3"/>
    </row>
    <row r="298" spans="1:11" x14ac:dyDescent="0.25">
      <c r="A298">
        <f t="shared" si="57"/>
        <v>291</v>
      </c>
      <c r="B298" s="3">
        <f t="shared" ca="1" si="54"/>
        <v>862.1838263929119</v>
      </c>
      <c r="C298" s="3">
        <f t="shared" ca="1" si="51"/>
        <v>6.9263581944029484E-2</v>
      </c>
      <c r="D298" s="3">
        <f t="shared" ca="1" si="58"/>
        <v>865.13254838276487</v>
      </c>
      <c r="E298" s="3">
        <f t="shared" ca="1" si="55"/>
        <v>0.70724926140743283</v>
      </c>
      <c r="F298" s="3">
        <f t="shared" ca="1" si="52"/>
        <v>2.8527170347546336</v>
      </c>
      <c r="G298" s="3">
        <f t="shared" ca="1" si="56"/>
        <v>867.98526541751949</v>
      </c>
      <c r="H298" s="3">
        <f t="shared" ca="1" si="53"/>
        <v>2.9487219898529702</v>
      </c>
      <c r="I298" s="3">
        <f t="shared" ca="1" si="59"/>
        <v>0</v>
      </c>
      <c r="J298" s="21">
        <f ca="1">COUNTIF(G$7:G297,"&gt;"&amp;B298)</f>
        <v>2</v>
      </c>
      <c r="K298" s="3"/>
    </row>
    <row r="299" spans="1:11" x14ac:dyDescent="0.25">
      <c r="A299">
        <f t="shared" si="57"/>
        <v>292</v>
      </c>
      <c r="B299" s="3">
        <f t="shared" ca="1" si="54"/>
        <v>862.25308997485592</v>
      </c>
      <c r="C299" s="3">
        <f t="shared" ca="1" si="51"/>
        <v>5.8276136681372472</v>
      </c>
      <c r="D299" s="3">
        <f t="shared" ca="1" si="58"/>
        <v>867.98526541751949</v>
      </c>
      <c r="E299" s="3">
        <f t="shared" ca="1" si="55"/>
        <v>0.21440038341357082</v>
      </c>
      <c r="F299" s="3">
        <f t="shared" ca="1" si="52"/>
        <v>1.4822432109009807</v>
      </c>
      <c r="G299" s="3">
        <f t="shared" ca="1" si="56"/>
        <v>869.46750862842043</v>
      </c>
      <c r="H299" s="3">
        <f t="shared" ca="1" si="53"/>
        <v>5.7321754426635607</v>
      </c>
      <c r="I299" s="3">
        <f t="shared" ca="1" si="59"/>
        <v>0</v>
      </c>
      <c r="J299" s="21">
        <f ca="1">COUNTIF(G$7:G298,"&gt;"&amp;B299)</f>
        <v>3</v>
      </c>
      <c r="K299" s="3"/>
    </row>
    <row r="300" spans="1:11" x14ac:dyDescent="0.25">
      <c r="A300">
        <f t="shared" si="57"/>
        <v>293</v>
      </c>
      <c r="B300" s="3">
        <f t="shared" ca="1" si="54"/>
        <v>868.08070364299317</v>
      </c>
      <c r="C300" s="3">
        <f t="shared" ca="1" si="51"/>
        <v>4.9956929131742225</v>
      </c>
      <c r="D300" s="3">
        <f t="shared" ca="1" si="58"/>
        <v>869.46750862842043</v>
      </c>
      <c r="E300" s="3">
        <f t="shared" ca="1" si="55"/>
        <v>2.7413100544558699E-2</v>
      </c>
      <c r="F300" s="3">
        <f t="shared" ca="1" si="52"/>
        <v>0.85122493141933153</v>
      </c>
      <c r="G300" s="3">
        <f t="shared" ca="1" si="56"/>
        <v>870.31873355983976</v>
      </c>
      <c r="H300" s="3">
        <f t="shared" ca="1" si="53"/>
        <v>1.3868049854272613</v>
      </c>
      <c r="I300" s="3">
        <f t="shared" ca="1" si="59"/>
        <v>0</v>
      </c>
      <c r="J300" s="21">
        <f ca="1">COUNTIF(G$7:G299,"&gt;"&amp;B300)</f>
        <v>1</v>
      </c>
      <c r="K300" s="3"/>
    </row>
    <row r="301" spans="1:11" x14ac:dyDescent="0.25">
      <c r="A301">
        <f t="shared" si="57"/>
        <v>294</v>
      </c>
      <c r="B301" s="3">
        <f t="shared" ca="1" si="54"/>
        <v>873.07639655616742</v>
      </c>
      <c r="C301" s="3">
        <f t="shared" ca="1" si="51"/>
        <v>1.3012136861591146</v>
      </c>
      <c r="D301" s="3">
        <f t="shared" ca="1" si="58"/>
        <v>873.07639655616742</v>
      </c>
      <c r="E301" s="3">
        <f t="shared" ca="1" si="55"/>
        <v>0.80696688800606164</v>
      </c>
      <c r="F301" s="3">
        <f t="shared" ca="1" si="52"/>
        <v>3.2563625623701098</v>
      </c>
      <c r="G301" s="3">
        <f t="shared" ca="1" si="56"/>
        <v>876.33275911853752</v>
      </c>
      <c r="H301" s="3">
        <f t="shared" ca="1" si="53"/>
        <v>0</v>
      </c>
      <c r="I301" s="3">
        <f t="shared" ca="1" si="59"/>
        <v>2.7576629963276673</v>
      </c>
      <c r="J301" s="21">
        <f ca="1">COUNTIF(G$7:G300,"&gt;"&amp;B301)</f>
        <v>0</v>
      </c>
      <c r="K301" s="3"/>
    </row>
    <row r="302" spans="1:11" x14ac:dyDescent="0.25">
      <c r="A302">
        <f t="shared" si="57"/>
        <v>295</v>
      </c>
      <c r="B302" s="3">
        <f t="shared" ca="1" si="54"/>
        <v>874.37761024232657</v>
      </c>
      <c r="C302" s="3">
        <f t="shared" ca="1" si="51"/>
        <v>5.5301276648810793</v>
      </c>
      <c r="D302" s="3">
        <f t="shared" ca="1" si="58"/>
        <v>876.33275911853752</v>
      </c>
      <c r="E302" s="3">
        <f t="shared" ca="1" si="55"/>
        <v>0.90107675512074648</v>
      </c>
      <c r="F302" s="3">
        <f t="shared" ca="1" si="52"/>
        <v>3.7517848315101103</v>
      </c>
      <c r="G302" s="3">
        <f t="shared" ca="1" si="56"/>
        <v>880.08454395004765</v>
      </c>
      <c r="H302" s="3">
        <f t="shared" ca="1" si="53"/>
        <v>1.9551488762109557</v>
      </c>
      <c r="I302" s="3">
        <f t="shared" ca="1" si="59"/>
        <v>0</v>
      </c>
      <c r="J302" s="21">
        <f ca="1">COUNTIF(G$7:G301,"&gt;"&amp;B302)</f>
        <v>1</v>
      </c>
      <c r="K302" s="3"/>
    </row>
    <row r="303" spans="1:11" x14ac:dyDescent="0.25">
      <c r="A303">
        <f t="shared" si="57"/>
        <v>296</v>
      </c>
      <c r="B303" s="3">
        <f t="shared" ca="1" si="54"/>
        <v>879.90773790720766</v>
      </c>
      <c r="C303" s="3">
        <f t="shared" ca="1" si="51"/>
        <v>0.9094965758074296</v>
      </c>
      <c r="D303" s="3">
        <f t="shared" ca="1" si="58"/>
        <v>880.08454395004765</v>
      </c>
      <c r="E303" s="3">
        <f t="shared" ca="1" si="55"/>
        <v>0.27645255918529366</v>
      </c>
      <c r="F303" s="3">
        <f t="shared" ca="1" si="52"/>
        <v>1.6242227276030747</v>
      </c>
      <c r="G303" s="3">
        <f t="shared" ca="1" si="56"/>
        <v>881.70876667765071</v>
      </c>
      <c r="H303" s="3">
        <f t="shared" ca="1" si="53"/>
        <v>0.17680604283998491</v>
      </c>
      <c r="I303" s="3">
        <f t="shared" ca="1" si="59"/>
        <v>0</v>
      </c>
      <c r="J303" s="21">
        <f ca="1">COUNTIF(G$7:G302,"&gt;"&amp;B303)</f>
        <v>1</v>
      </c>
      <c r="K303" s="3"/>
    </row>
    <row r="304" spans="1:11" x14ac:dyDescent="0.25">
      <c r="A304">
        <f t="shared" si="57"/>
        <v>297</v>
      </c>
      <c r="B304" s="3">
        <f t="shared" ca="1" si="54"/>
        <v>880.81723448301511</v>
      </c>
      <c r="C304" s="3">
        <f t="shared" ca="1" si="51"/>
        <v>1.9648552322090238</v>
      </c>
      <c r="D304" s="3">
        <f t="shared" ca="1" si="58"/>
        <v>881.70876667765071</v>
      </c>
      <c r="E304" s="3">
        <f t="shared" ca="1" si="55"/>
        <v>6.0584129455291902E-2</v>
      </c>
      <c r="F304" s="3">
        <f t="shared" ca="1" si="52"/>
        <v>1.0221384706654102</v>
      </c>
      <c r="G304" s="3">
        <f t="shared" ca="1" si="56"/>
        <v>882.73090514831608</v>
      </c>
      <c r="H304" s="3">
        <f t="shared" ca="1" si="53"/>
        <v>0.89153219463560163</v>
      </c>
      <c r="I304" s="3">
        <f t="shared" ca="1" si="59"/>
        <v>0</v>
      </c>
      <c r="J304" s="21">
        <f ca="1">COUNTIF(G$7:G303,"&gt;"&amp;B304)</f>
        <v>1</v>
      </c>
      <c r="K304" s="3"/>
    </row>
    <row r="305" spans="1:11" x14ac:dyDescent="0.25">
      <c r="A305">
        <f t="shared" si="57"/>
        <v>298</v>
      </c>
      <c r="B305" s="3">
        <f t="shared" ca="1" si="54"/>
        <v>882.78208971522417</v>
      </c>
      <c r="C305" s="3">
        <f t="shared" ca="1" si="51"/>
        <v>3.1305532147102313</v>
      </c>
      <c r="D305" s="3">
        <f t="shared" ca="1" si="58"/>
        <v>882.78208971522417</v>
      </c>
      <c r="E305" s="3">
        <f t="shared" ca="1" si="55"/>
        <v>0.36829118547210782</v>
      </c>
      <c r="F305" s="3">
        <f t="shared" ca="1" si="52"/>
        <v>1.8457308566302872</v>
      </c>
      <c r="G305" s="3">
        <f t="shared" ca="1" si="56"/>
        <v>884.6278205718545</v>
      </c>
      <c r="H305" s="3">
        <f t="shared" ca="1" si="53"/>
        <v>0</v>
      </c>
      <c r="I305" s="3">
        <f t="shared" ca="1" si="59"/>
        <v>5.1184566908091256E-2</v>
      </c>
      <c r="J305" s="21">
        <f ca="1">COUNTIF(G$7:G304,"&gt;"&amp;B305)</f>
        <v>0</v>
      </c>
      <c r="K305" s="3"/>
    </row>
    <row r="306" spans="1:11" x14ac:dyDescent="0.25">
      <c r="A306">
        <f t="shared" si="57"/>
        <v>299</v>
      </c>
      <c r="B306" s="3">
        <f t="shared" ca="1" si="54"/>
        <v>885.91264292993435</v>
      </c>
      <c r="C306" s="3">
        <f t="shared" ca="1" si="51"/>
        <v>2.9352791410011143</v>
      </c>
      <c r="D306" s="3">
        <f t="shared" ca="1" si="58"/>
        <v>885.91264292993435</v>
      </c>
      <c r="E306" s="3">
        <f t="shared" ca="1" si="55"/>
        <v>0.63428659117371056</v>
      </c>
      <c r="F306" s="3">
        <f t="shared" ca="1" si="52"/>
        <v>2.6000028772904624</v>
      </c>
      <c r="G306" s="3">
        <f t="shared" ca="1" si="56"/>
        <v>888.51264580722477</v>
      </c>
      <c r="H306" s="3">
        <f t="shared" ca="1" si="53"/>
        <v>0</v>
      </c>
      <c r="I306" s="3">
        <f t="shared" ca="1" si="59"/>
        <v>1.2848223580798503</v>
      </c>
      <c r="J306" s="21">
        <f ca="1">COUNTIF(G$7:G305,"&gt;"&amp;B306)</f>
        <v>0</v>
      </c>
      <c r="K306" s="3"/>
    </row>
    <row r="307" spans="1:11" x14ac:dyDescent="0.25">
      <c r="A307">
        <f t="shared" si="57"/>
        <v>300</v>
      </c>
      <c r="B307" s="3">
        <f t="shared" ca="1" si="54"/>
        <v>888.84792207093551</v>
      </c>
      <c r="C307" s="3">
        <f t="shared" ca="1" si="51"/>
        <v>4.2946456128450983</v>
      </c>
      <c r="D307" s="3">
        <f t="shared" ca="1" si="58"/>
        <v>888.84792207093551</v>
      </c>
      <c r="E307" s="3">
        <f t="shared" ca="1" si="55"/>
        <v>0.61400599754495966</v>
      </c>
      <c r="F307" s="3">
        <f t="shared" ca="1" si="52"/>
        <v>2.5343549447118536</v>
      </c>
      <c r="G307" s="3">
        <f t="shared" ca="1" si="56"/>
        <v>891.38227701564733</v>
      </c>
      <c r="H307" s="3">
        <f t="shared" ca="1" si="53"/>
        <v>0</v>
      </c>
      <c r="I307" s="3">
        <f t="shared" ca="1" si="59"/>
        <v>0.33527626371073893</v>
      </c>
      <c r="J307" s="21">
        <f ca="1">COUNTIF(G$7:G306,"&gt;"&amp;B307)</f>
        <v>0</v>
      </c>
      <c r="K307" s="3"/>
    </row>
    <row r="308" spans="1:11" x14ac:dyDescent="0.25">
      <c r="A308">
        <f t="shared" si="57"/>
        <v>301</v>
      </c>
      <c r="B308" s="3">
        <f t="shared" ca="1" si="54"/>
        <v>893.14256768378061</v>
      </c>
      <c r="C308" s="3">
        <f t="shared" ca="1" si="51"/>
        <v>3.588837000699324</v>
      </c>
      <c r="D308" s="3">
        <f t="shared" ca="1" si="58"/>
        <v>893.14256768378061</v>
      </c>
      <c r="E308" s="3">
        <f t="shared" ca="1" si="55"/>
        <v>0.20600798775235485</v>
      </c>
      <c r="F308" s="3">
        <f t="shared" ca="1" si="52"/>
        <v>1.462827058658821</v>
      </c>
      <c r="G308" s="3">
        <f t="shared" ca="1" si="56"/>
        <v>894.60539474243944</v>
      </c>
      <c r="H308" s="3">
        <f t="shared" ca="1" si="53"/>
        <v>0</v>
      </c>
      <c r="I308" s="3">
        <f t="shared" ca="1" si="59"/>
        <v>1.7602906681332797</v>
      </c>
      <c r="J308" s="21">
        <f ca="1">COUNTIF(G$7:G307,"&gt;"&amp;B308)</f>
        <v>0</v>
      </c>
      <c r="K308" s="3"/>
    </row>
    <row r="309" spans="1:11" x14ac:dyDescent="0.25">
      <c r="A309">
        <f t="shared" si="57"/>
        <v>302</v>
      </c>
      <c r="B309" s="3">
        <f t="shared" ca="1" si="54"/>
        <v>896.73140468447991</v>
      </c>
      <c r="C309" s="3">
        <f t="shared" ca="1" si="51"/>
        <v>2.3016795611459893</v>
      </c>
      <c r="D309" s="3">
        <f t="shared" ca="1" si="58"/>
        <v>896.73140468447991</v>
      </c>
      <c r="E309" s="3">
        <f t="shared" ca="1" si="55"/>
        <v>0.68173018553533227</v>
      </c>
      <c r="F309" s="3">
        <f t="shared" ca="1" si="52"/>
        <v>2.761082945301788</v>
      </c>
      <c r="G309" s="3">
        <f t="shared" ca="1" si="56"/>
        <v>899.49248762978175</v>
      </c>
      <c r="H309" s="3">
        <f t="shared" ca="1" si="53"/>
        <v>0</v>
      </c>
      <c r="I309" s="3">
        <f t="shared" ca="1" si="59"/>
        <v>2.1260099420404686</v>
      </c>
      <c r="J309" s="21">
        <f ca="1">COUNTIF(G$7:G308,"&gt;"&amp;B309)</f>
        <v>0</v>
      </c>
      <c r="K309" s="3"/>
    </row>
    <row r="310" spans="1:11" x14ac:dyDescent="0.25">
      <c r="A310">
        <f t="shared" si="57"/>
        <v>303</v>
      </c>
      <c r="B310" s="3">
        <f t="shared" ca="1" si="54"/>
        <v>899.0330842456259</v>
      </c>
      <c r="C310" s="3">
        <f t="shared" ca="1" si="51"/>
        <v>1.4352807973705</v>
      </c>
      <c r="D310" s="3">
        <f t="shared" ca="1" si="58"/>
        <v>899.49248762978175</v>
      </c>
      <c r="E310" s="3">
        <f t="shared" ca="1" si="55"/>
        <v>0.69349924147303532</v>
      </c>
      <c r="F310" s="3">
        <f t="shared" ca="1" si="52"/>
        <v>2.8028684730313267</v>
      </c>
      <c r="G310" s="3">
        <f t="shared" ca="1" si="56"/>
        <v>902.29535610281312</v>
      </c>
      <c r="H310" s="3">
        <f t="shared" ca="1" si="53"/>
        <v>0.45940338415584847</v>
      </c>
      <c r="I310" s="3">
        <f t="shared" ca="1" si="59"/>
        <v>0</v>
      </c>
      <c r="J310" s="21">
        <f ca="1">COUNTIF(G$7:G309,"&gt;"&amp;B310)</f>
        <v>1</v>
      </c>
      <c r="K310" s="3"/>
    </row>
    <row r="311" spans="1:11" x14ac:dyDescent="0.25">
      <c r="A311">
        <f t="shared" si="57"/>
        <v>304</v>
      </c>
      <c r="B311" s="3">
        <f t="shared" ca="1" si="54"/>
        <v>900.46836504299642</v>
      </c>
      <c r="C311" s="3">
        <f t="shared" ca="1" si="51"/>
        <v>0.89512117132348368</v>
      </c>
      <c r="D311" s="3">
        <f t="shared" ca="1" si="58"/>
        <v>902.29535610281312</v>
      </c>
      <c r="E311" s="3">
        <f t="shared" ca="1" si="55"/>
        <v>0.84808014771717632</v>
      </c>
      <c r="F311" s="3">
        <f t="shared" ca="1" si="52"/>
        <v>3.4531523431654709</v>
      </c>
      <c r="G311" s="3">
        <f t="shared" ca="1" si="56"/>
        <v>905.74850844597859</v>
      </c>
      <c r="H311" s="3">
        <f t="shared" ca="1" si="53"/>
        <v>1.8269910598166916</v>
      </c>
      <c r="I311" s="3">
        <f t="shared" ca="1" si="59"/>
        <v>0</v>
      </c>
      <c r="J311" s="21">
        <f ca="1">COUNTIF(G$7:G310,"&gt;"&amp;B311)</f>
        <v>1</v>
      </c>
      <c r="K311" s="3"/>
    </row>
    <row r="312" spans="1:11" x14ac:dyDescent="0.25">
      <c r="A312">
        <f t="shared" si="57"/>
        <v>305</v>
      </c>
      <c r="B312" s="3">
        <f t="shared" ca="1" si="54"/>
        <v>901.36348621431989</v>
      </c>
      <c r="C312" s="3">
        <f t="shared" ca="1" si="51"/>
        <v>4.3967855159039395</v>
      </c>
      <c r="D312" s="3">
        <f t="shared" ca="1" si="58"/>
        <v>905.74850844597859</v>
      </c>
      <c r="E312" s="3">
        <f t="shared" ca="1" si="55"/>
        <v>1.4257357974471585E-2</v>
      </c>
      <c r="F312" s="3">
        <f t="shared" ca="1" si="52"/>
        <v>0.75329451412362269</v>
      </c>
      <c r="G312" s="3">
        <f t="shared" ca="1" si="56"/>
        <v>906.50180296010217</v>
      </c>
      <c r="H312" s="3">
        <f t="shared" ca="1" si="53"/>
        <v>4.3850222316586951</v>
      </c>
      <c r="I312" s="3">
        <f t="shared" ca="1" si="59"/>
        <v>0</v>
      </c>
      <c r="J312" s="21">
        <f ca="1">COUNTIF(G$7:G311,"&gt;"&amp;B312)</f>
        <v>2</v>
      </c>
      <c r="K312" s="3"/>
    </row>
    <row r="313" spans="1:11" x14ac:dyDescent="0.25">
      <c r="A313">
        <f t="shared" si="57"/>
        <v>306</v>
      </c>
      <c r="B313" s="3">
        <f t="shared" ca="1" si="54"/>
        <v>905.76027173022385</v>
      </c>
      <c r="C313" s="3">
        <f t="shared" ca="1" si="51"/>
        <v>3.9519996315822503</v>
      </c>
      <c r="D313" s="3">
        <f t="shared" ca="1" si="58"/>
        <v>906.50180296010217</v>
      </c>
      <c r="E313" s="3">
        <f t="shared" ca="1" si="55"/>
        <v>0.17092087864882755</v>
      </c>
      <c r="F313" s="3">
        <f t="shared" ca="1" si="52"/>
        <v>1.3770085255684372</v>
      </c>
      <c r="G313" s="3">
        <f t="shared" ca="1" si="56"/>
        <v>907.87881148567055</v>
      </c>
      <c r="H313" s="3">
        <f t="shared" ca="1" si="53"/>
        <v>0.74153122987831921</v>
      </c>
      <c r="I313" s="3">
        <f t="shared" ca="1" si="59"/>
        <v>0</v>
      </c>
      <c r="J313" s="21">
        <f ca="1">COUNTIF(G$7:G312,"&gt;"&amp;B313)</f>
        <v>1</v>
      </c>
      <c r="K313" s="3"/>
    </row>
    <row r="314" spans="1:11" x14ac:dyDescent="0.25">
      <c r="A314">
        <f t="shared" si="57"/>
        <v>307</v>
      </c>
      <c r="B314" s="3">
        <f t="shared" ca="1" si="54"/>
        <v>909.71227136180607</v>
      </c>
      <c r="C314" s="3">
        <f t="shared" ca="1" si="51"/>
        <v>3.5559910188385633</v>
      </c>
      <c r="D314" s="3">
        <f t="shared" ca="1" si="58"/>
        <v>909.71227136180607</v>
      </c>
      <c r="E314" s="3">
        <f t="shared" ca="1" si="55"/>
        <v>0.52579911145597436</v>
      </c>
      <c r="F314" s="3">
        <f t="shared" ca="1" si="52"/>
        <v>2.2671143465983792</v>
      </c>
      <c r="G314" s="3">
        <f t="shared" ca="1" si="56"/>
        <v>911.97938570840449</v>
      </c>
      <c r="H314" s="3">
        <f t="shared" ca="1" si="53"/>
        <v>0</v>
      </c>
      <c r="I314" s="3">
        <f t="shared" ca="1" si="59"/>
        <v>1.833459876135521</v>
      </c>
      <c r="J314" s="21">
        <f ca="1">COUNTIF(G$7:G313,"&gt;"&amp;B314)</f>
        <v>0</v>
      </c>
      <c r="K314" s="3"/>
    </row>
    <row r="315" spans="1:11" x14ac:dyDescent="0.25">
      <c r="A315">
        <f t="shared" si="57"/>
        <v>308</v>
      </c>
      <c r="B315" s="3">
        <f t="shared" ca="1" si="54"/>
        <v>913.26826238064461</v>
      </c>
      <c r="C315" s="3">
        <f t="shared" ca="1" si="51"/>
        <v>3.713134088583514E-2</v>
      </c>
      <c r="D315" s="3">
        <f t="shared" ca="1" si="58"/>
        <v>913.26826238064461</v>
      </c>
      <c r="E315" s="3">
        <f t="shared" ca="1" si="55"/>
        <v>0.84925618320790497</v>
      </c>
      <c r="F315" s="3">
        <f t="shared" ca="1" si="52"/>
        <v>3.4591511707907561</v>
      </c>
      <c r="G315" s="3">
        <f t="shared" ca="1" si="56"/>
        <v>916.72741355143535</v>
      </c>
      <c r="H315" s="3">
        <f t="shared" ca="1" si="53"/>
        <v>0</v>
      </c>
      <c r="I315" s="3">
        <f t="shared" ca="1" si="59"/>
        <v>1.2888766722401215</v>
      </c>
      <c r="J315" s="21">
        <f ca="1">COUNTIF(G$7:G314,"&gt;"&amp;B315)</f>
        <v>0</v>
      </c>
      <c r="K315" s="3"/>
    </row>
    <row r="316" spans="1:11" x14ac:dyDescent="0.25">
      <c r="A316">
        <f t="shared" si="57"/>
        <v>309</v>
      </c>
      <c r="B316" s="3">
        <f t="shared" ca="1" si="54"/>
        <v>913.30539372153044</v>
      </c>
      <c r="C316" s="3">
        <f t="shared" ca="1" si="51"/>
        <v>4.3384556942687151</v>
      </c>
      <c r="D316" s="3">
        <f t="shared" ca="1" si="58"/>
        <v>916.72741355143535</v>
      </c>
      <c r="E316" s="3">
        <f t="shared" ca="1" si="55"/>
        <v>0.43868076134354195</v>
      </c>
      <c r="F316" s="3">
        <f t="shared" ca="1" si="52"/>
        <v>2.0266554170699935</v>
      </c>
      <c r="G316" s="3">
        <f t="shared" ca="1" si="56"/>
        <v>918.75406896850529</v>
      </c>
      <c r="H316" s="3">
        <f t="shared" ca="1" si="53"/>
        <v>3.4220198299049116</v>
      </c>
      <c r="I316" s="3">
        <f t="shared" ca="1" si="59"/>
        <v>0</v>
      </c>
      <c r="J316" s="21">
        <f ca="1">COUNTIF(G$7:G315,"&gt;"&amp;B316)</f>
        <v>1</v>
      </c>
      <c r="K316" s="3"/>
    </row>
    <row r="317" spans="1:11" x14ac:dyDescent="0.25">
      <c r="A317">
        <f t="shared" si="57"/>
        <v>310</v>
      </c>
      <c r="B317" s="3">
        <f t="shared" ca="1" si="54"/>
        <v>917.6438494157992</v>
      </c>
      <c r="C317" s="3">
        <f t="shared" ca="1" si="51"/>
        <v>3.841336602631614</v>
      </c>
      <c r="D317" s="3">
        <f t="shared" ca="1" si="58"/>
        <v>918.75406896850529</v>
      </c>
      <c r="E317" s="3">
        <f t="shared" ca="1" si="55"/>
        <v>0.95577138593304523</v>
      </c>
      <c r="F317" s="3">
        <f t="shared" ca="1" si="52"/>
        <v>4.1653739330966602</v>
      </c>
      <c r="G317" s="3">
        <f t="shared" ca="1" si="56"/>
        <v>922.919442901602</v>
      </c>
      <c r="H317" s="3">
        <f t="shared" ca="1" si="53"/>
        <v>1.1102195527060985</v>
      </c>
      <c r="I317" s="3">
        <f t="shared" ca="1" si="59"/>
        <v>0</v>
      </c>
      <c r="J317" s="21">
        <f ca="1">COUNTIF(G$7:G316,"&gt;"&amp;B317)</f>
        <v>1</v>
      </c>
      <c r="K317" s="3"/>
    </row>
    <row r="318" spans="1:11" x14ac:dyDescent="0.25">
      <c r="A318">
        <f t="shared" si="57"/>
        <v>311</v>
      </c>
      <c r="B318" s="3">
        <f t="shared" ca="1" si="54"/>
        <v>921.4851860184308</v>
      </c>
      <c r="C318" s="3">
        <f t="shared" ca="1" si="51"/>
        <v>0.97794863361963169</v>
      </c>
      <c r="D318" s="3">
        <f t="shared" ca="1" si="58"/>
        <v>922.919442901602</v>
      </c>
      <c r="E318" s="3">
        <f t="shared" ca="1" si="55"/>
        <v>0.50987014252545759</v>
      </c>
      <c r="F318" s="3">
        <f t="shared" ca="1" si="52"/>
        <v>2.2215930364282408</v>
      </c>
      <c r="G318" s="3">
        <f t="shared" ca="1" si="56"/>
        <v>925.1410359380302</v>
      </c>
      <c r="H318" s="3">
        <f t="shared" ca="1" si="53"/>
        <v>1.4342568831712015</v>
      </c>
      <c r="I318" s="3">
        <f t="shared" ca="1" si="59"/>
        <v>0</v>
      </c>
      <c r="J318" s="21">
        <f ca="1">COUNTIF(G$7:G317,"&gt;"&amp;B318)</f>
        <v>1</v>
      </c>
      <c r="K318" s="3"/>
    </row>
    <row r="319" spans="1:11" x14ac:dyDescent="0.25">
      <c r="A319">
        <f t="shared" si="57"/>
        <v>312</v>
      </c>
      <c r="B319" s="3">
        <f t="shared" ca="1" si="54"/>
        <v>922.46313465205037</v>
      </c>
      <c r="C319" s="3">
        <f t="shared" ca="1" si="51"/>
        <v>0.97941266144031691</v>
      </c>
      <c r="D319" s="3">
        <f t="shared" ca="1" si="58"/>
        <v>925.1410359380302</v>
      </c>
      <c r="E319" s="3">
        <f t="shared" ca="1" si="55"/>
        <v>0.96192047026571792</v>
      </c>
      <c r="F319" s="3">
        <f t="shared" ca="1" si="52"/>
        <v>4.225563047553293</v>
      </c>
      <c r="G319" s="3">
        <f t="shared" ca="1" si="56"/>
        <v>929.36659898558344</v>
      </c>
      <c r="H319" s="3">
        <f t="shared" ca="1" si="53"/>
        <v>2.6779012859798286</v>
      </c>
      <c r="I319" s="3">
        <f t="shared" ca="1" si="59"/>
        <v>0</v>
      </c>
      <c r="J319" s="21">
        <f ca="1">COUNTIF(G$7:G318,"&gt;"&amp;B319)</f>
        <v>2</v>
      </c>
      <c r="K319" s="3"/>
    </row>
    <row r="320" spans="1:11" x14ac:dyDescent="0.25">
      <c r="A320">
        <f t="shared" si="57"/>
        <v>313</v>
      </c>
      <c r="B320" s="3">
        <f t="shared" ca="1" si="54"/>
        <v>923.44254731349065</v>
      </c>
      <c r="C320" s="3">
        <f t="shared" ca="1" si="51"/>
        <v>5.3350386567757866</v>
      </c>
      <c r="D320" s="3">
        <f t="shared" ca="1" si="58"/>
        <v>929.36659898558344</v>
      </c>
      <c r="E320" s="3">
        <f t="shared" ca="1" si="55"/>
        <v>0.8851835080138436</v>
      </c>
      <c r="F320" s="3">
        <f t="shared" ca="1" si="52"/>
        <v>3.6552473280257205</v>
      </c>
      <c r="G320" s="3">
        <f t="shared" ca="1" si="56"/>
        <v>933.0218463136091</v>
      </c>
      <c r="H320" s="3">
        <f t="shared" ca="1" si="53"/>
        <v>5.9240516720927872</v>
      </c>
      <c r="I320" s="3">
        <f t="shared" ca="1" si="59"/>
        <v>0</v>
      </c>
      <c r="J320" s="21">
        <f ca="1">COUNTIF(G$7:G319,"&gt;"&amp;B320)</f>
        <v>2</v>
      </c>
      <c r="K320" s="3"/>
    </row>
    <row r="321" spans="1:11" x14ac:dyDescent="0.25">
      <c r="A321">
        <f t="shared" si="57"/>
        <v>314</v>
      </c>
      <c r="B321" s="3">
        <f t="shared" ca="1" si="54"/>
        <v>928.77758597026639</v>
      </c>
      <c r="C321" s="3">
        <f t="shared" ca="1" si="51"/>
        <v>2.7825312113207756</v>
      </c>
      <c r="D321" s="3">
        <f t="shared" ca="1" si="58"/>
        <v>933.0218463136091</v>
      </c>
      <c r="E321" s="3">
        <f t="shared" ca="1" si="55"/>
        <v>2.1255870996416015E-2</v>
      </c>
      <c r="F321" s="3">
        <f t="shared" ca="1" si="52"/>
        <v>0.80927563674475245</v>
      </c>
      <c r="G321" s="3">
        <f t="shared" ca="1" si="56"/>
        <v>933.8311219503538</v>
      </c>
      <c r="H321" s="3">
        <f t="shared" ca="1" si="53"/>
        <v>4.2442603433427166</v>
      </c>
      <c r="I321" s="3">
        <f t="shared" ca="1" si="59"/>
        <v>0</v>
      </c>
      <c r="J321" s="21">
        <f ca="1">COUNTIF(G$7:G320,"&gt;"&amp;B321)</f>
        <v>2</v>
      </c>
      <c r="K321" s="3"/>
    </row>
    <row r="322" spans="1:11" x14ac:dyDescent="0.25">
      <c r="A322">
        <f t="shared" si="57"/>
        <v>315</v>
      </c>
      <c r="B322" s="3">
        <f t="shared" ca="1" si="54"/>
        <v>931.5601171815872</v>
      </c>
      <c r="C322" s="3">
        <f t="shared" ca="1" si="51"/>
        <v>5.6840326026010501</v>
      </c>
      <c r="D322" s="3">
        <f t="shared" ca="1" si="58"/>
        <v>933.8311219503538</v>
      </c>
      <c r="E322" s="3">
        <f t="shared" ca="1" si="55"/>
        <v>0.14027027154740435</v>
      </c>
      <c r="F322" s="3">
        <f t="shared" ca="1" si="52"/>
        <v>1.2944911717340348</v>
      </c>
      <c r="G322" s="3">
        <f t="shared" ca="1" si="56"/>
        <v>935.12561312208788</v>
      </c>
      <c r="H322" s="3">
        <f t="shared" ca="1" si="53"/>
        <v>2.271004768766602</v>
      </c>
      <c r="I322" s="3">
        <f t="shared" ca="1" si="59"/>
        <v>0</v>
      </c>
      <c r="J322" s="21">
        <f ca="1">COUNTIF(G$7:G321,"&gt;"&amp;B322)</f>
        <v>2</v>
      </c>
      <c r="K322" s="3"/>
    </row>
    <row r="323" spans="1:11" x14ac:dyDescent="0.25">
      <c r="A323">
        <f t="shared" si="57"/>
        <v>316</v>
      </c>
      <c r="B323" s="3">
        <f t="shared" ca="1" si="54"/>
        <v>937.24414978418827</v>
      </c>
      <c r="C323" s="3">
        <f t="shared" ca="1" si="51"/>
        <v>5.6564157098198633</v>
      </c>
      <c r="D323" s="3">
        <f t="shared" ca="1" si="58"/>
        <v>937.24414978418827</v>
      </c>
      <c r="E323" s="3">
        <f t="shared" ca="1" si="55"/>
        <v>0.24033029764166747</v>
      </c>
      <c r="F323" s="3">
        <f t="shared" ca="1" si="52"/>
        <v>1.5409831147934914</v>
      </c>
      <c r="G323" s="3">
        <f t="shared" ca="1" si="56"/>
        <v>938.78513289898171</v>
      </c>
      <c r="H323" s="3">
        <f t="shared" ca="1" si="53"/>
        <v>0</v>
      </c>
      <c r="I323" s="3">
        <f t="shared" ca="1" si="59"/>
        <v>2.1185366621003823</v>
      </c>
      <c r="J323" s="21">
        <f ca="1">COUNTIF(G$7:G322,"&gt;"&amp;B323)</f>
        <v>0</v>
      </c>
      <c r="K323" s="3"/>
    </row>
    <row r="324" spans="1:11" x14ac:dyDescent="0.25">
      <c r="A324">
        <f t="shared" si="57"/>
        <v>317</v>
      </c>
      <c r="B324" s="3">
        <f t="shared" ca="1" si="54"/>
        <v>942.90056549400811</v>
      </c>
      <c r="C324" s="3">
        <f t="shared" ca="1" si="51"/>
        <v>3.858115998531285</v>
      </c>
      <c r="D324" s="3">
        <f t="shared" ca="1" si="58"/>
        <v>942.90056549400811</v>
      </c>
      <c r="E324" s="3">
        <f t="shared" ca="1" si="55"/>
        <v>0.17428737309989506</v>
      </c>
      <c r="F324" s="3">
        <f t="shared" ca="1" si="52"/>
        <v>1.3856032853086804</v>
      </c>
      <c r="G324" s="3">
        <f t="shared" ca="1" si="56"/>
        <v>944.28616877931677</v>
      </c>
      <c r="H324" s="3">
        <f t="shared" ca="1" si="53"/>
        <v>0</v>
      </c>
      <c r="I324" s="3">
        <f t="shared" ca="1" si="59"/>
        <v>4.115432595026391</v>
      </c>
      <c r="J324" s="21">
        <f ca="1">COUNTIF(G$7:G323,"&gt;"&amp;B324)</f>
        <v>0</v>
      </c>
      <c r="K324" s="3"/>
    </row>
    <row r="325" spans="1:11" x14ac:dyDescent="0.25">
      <c r="A325">
        <f t="shared" si="57"/>
        <v>318</v>
      </c>
      <c r="B325" s="3">
        <f t="shared" ca="1" si="54"/>
        <v>946.75868149253938</v>
      </c>
      <c r="C325" s="3">
        <f t="shared" ca="1" si="51"/>
        <v>4.8269464637048696</v>
      </c>
      <c r="D325" s="3">
        <f t="shared" ca="1" si="58"/>
        <v>946.75868149253938</v>
      </c>
      <c r="E325" s="3">
        <f t="shared" ca="1" si="55"/>
        <v>0.4468473993201465</v>
      </c>
      <c r="F325" s="3">
        <f t="shared" ca="1" si="52"/>
        <v>2.0483642737106442</v>
      </c>
      <c r="G325" s="3">
        <f t="shared" ca="1" si="56"/>
        <v>948.80704576624998</v>
      </c>
      <c r="H325" s="3">
        <f t="shared" ca="1" si="53"/>
        <v>0</v>
      </c>
      <c r="I325" s="3">
        <f t="shared" ca="1" si="59"/>
        <v>2.4725127132226135</v>
      </c>
      <c r="J325" s="21">
        <f ca="1">COUNTIF(G$7:G324,"&gt;"&amp;B325)</f>
        <v>0</v>
      </c>
      <c r="K325" s="3"/>
    </row>
    <row r="326" spans="1:11" x14ac:dyDescent="0.25">
      <c r="A326">
        <f t="shared" si="57"/>
        <v>319</v>
      </c>
      <c r="B326" s="3">
        <f t="shared" ca="1" si="54"/>
        <v>951.58562795624425</v>
      </c>
      <c r="C326" s="3">
        <f t="shared" ca="1" si="51"/>
        <v>5.0595468102747017</v>
      </c>
      <c r="D326" s="3">
        <f t="shared" ca="1" si="58"/>
        <v>951.58562795624425</v>
      </c>
      <c r="E326" s="3">
        <f t="shared" ca="1" si="55"/>
        <v>0.17335416774457169</v>
      </c>
      <c r="F326" s="3">
        <f t="shared" ca="1" si="52"/>
        <v>1.3832291632699707</v>
      </c>
      <c r="G326" s="3">
        <f t="shared" ca="1" si="56"/>
        <v>952.96885711951427</v>
      </c>
      <c r="H326" s="3">
        <f t="shared" ca="1" si="53"/>
        <v>0</v>
      </c>
      <c r="I326" s="3">
        <f t="shared" ca="1" si="59"/>
        <v>2.7785821899942675</v>
      </c>
      <c r="J326" s="21">
        <f ca="1">COUNTIF(G$7:G325,"&gt;"&amp;B326)</f>
        <v>0</v>
      </c>
      <c r="K326" s="3"/>
    </row>
    <row r="327" spans="1:11" x14ac:dyDescent="0.25">
      <c r="A327">
        <f t="shared" si="57"/>
        <v>320</v>
      </c>
      <c r="B327" s="3">
        <f t="shared" ca="1" si="54"/>
        <v>956.64517476651895</v>
      </c>
      <c r="C327" s="3">
        <f t="shared" ref="C327:C390" ca="1" si="60">2*RAND()*NomTAT</f>
        <v>2.1676494919015501</v>
      </c>
      <c r="D327" s="3">
        <f t="shared" ca="1" si="58"/>
        <v>956.64517476651895</v>
      </c>
      <c r="E327" s="3">
        <f t="shared" ca="1" si="55"/>
        <v>0.24800598128911799</v>
      </c>
      <c r="F327" s="3">
        <f t="shared" ref="F327:F390" ca="1" si="61">IF(E327&lt;T_F,T_a+SQRT(E327*(T_b-T_a)*(T_c-T_a)),T_b-SQRT((1-E327)*(T_b-T_a)*(T_b-T_c)))</f>
        <v>1.5585023907176123</v>
      </c>
      <c r="G327" s="3">
        <f t="shared" ca="1" si="56"/>
        <v>958.2036771572366</v>
      </c>
      <c r="H327" s="3">
        <f t="shared" ref="H327:H390" ca="1" si="62">(G327-F327)-B327</f>
        <v>0</v>
      </c>
      <c r="I327" s="3">
        <f t="shared" ca="1" si="59"/>
        <v>3.6763176470046801</v>
      </c>
      <c r="J327" s="21">
        <f ca="1">COUNTIF(G$7:G326,"&gt;"&amp;B327)</f>
        <v>0</v>
      </c>
      <c r="K327" s="3"/>
    </row>
    <row r="328" spans="1:11" x14ac:dyDescent="0.25">
      <c r="A328">
        <f t="shared" si="57"/>
        <v>321</v>
      </c>
      <c r="B328" s="3">
        <f t="shared" ref="B328:B391" ca="1" si="63">B327+C327</f>
        <v>958.81282425842051</v>
      </c>
      <c r="C328" s="3">
        <f t="shared" ca="1" si="60"/>
        <v>1.6938252509797911</v>
      </c>
      <c r="D328" s="3">
        <f t="shared" ca="1" si="58"/>
        <v>958.81282425842051</v>
      </c>
      <c r="E328" s="3">
        <f t="shared" ref="E328:E391" ca="1" si="64">RAND()</f>
        <v>0.75944207265890795</v>
      </c>
      <c r="F328" s="3">
        <f t="shared" ca="1" si="61"/>
        <v>3.0535192383118197</v>
      </c>
      <c r="G328" s="3">
        <f t="shared" ref="G328:G391" ca="1" si="65">D328+F328</f>
        <v>961.86634349673227</v>
      </c>
      <c r="H328" s="3">
        <f t="shared" ca="1" si="62"/>
        <v>0</v>
      </c>
      <c r="I328" s="3">
        <f t="shared" ca="1" si="59"/>
        <v>0.60914710118390758</v>
      </c>
      <c r="J328" s="21">
        <f ca="1">COUNTIF(G$7:G327,"&gt;"&amp;B328)</f>
        <v>0</v>
      </c>
      <c r="K328" s="3"/>
    </row>
    <row r="329" spans="1:11" x14ac:dyDescent="0.25">
      <c r="A329">
        <f t="shared" ref="A329:A392" si="66">A328+1</f>
        <v>322</v>
      </c>
      <c r="B329" s="3">
        <f t="shared" ca="1" si="63"/>
        <v>960.50664950940029</v>
      </c>
      <c r="C329" s="3">
        <f t="shared" ca="1" si="60"/>
        <v>2.4847436000836929</v>
      </c>
      <c r="D329" s="3">
        <f t="shared" ref="D329:D392" ca="1" si="67">MAX(B329,G328)</f>
        <v>961.86634349673227</v>
      </c>
      <c r="E329" s="3">
        <f t="shared" ca="1" si="64"/>
        <v>0.67664075776174948</v>
      </c>
      <c r="F329" s="3">
        <f t="shared" ca="1" si="61"/>
        <v>2.7432527688612431</v>
      </c>
      <c r="G329" s="3">
        <f t="shared" ca="1" si="65"/>
        <v>964.6095962655935</v>
      </c>
      <c r="H329" s="3">
        <f t="shared" ca="1" si="62"/>
        <v>1.3596939873319798</v>
      </c>
      <c r="I329" s="3">
        <f t="shared" ref="I329:I392" ca="1" si="68">D329-G328</f>
        <v>0</v>
      </c>
      <c r="J329" s="21">
        <f ca="1">COUNTIF(G$7:G328,"&gt;"&amp;B329)</f>
        <v>1</v>
      </c>
      <c r="K329" s="3"/>
    </row>
    <row r="330" spans="1:11" x14ac:dyDescent="0.25">
      <c r="A330">
        <f t="shared" si="66"/>
        <v>323</v>
      </c>
      <c r="B330" s="3">
        <f t="shared" ca="1" si="63"/>
        <v>962.99139310948397</v>
      </c>
      <c r="C330" s="3">
        <f t="shared" ca="1" si="60"/>
        <v>2.8109599912500007</v>
      </c>
      <c r="D330" s="3">
        <f t="shared" ca="1" si="67"/>
        <v>964.6095962655935</v>
      </c>
      <c r="E330" s="3">
        <f t="shared" ca="1" si="64"/>
        <v>0.14526576635654742</v>
      </c>
      <c r="F330" s="3">
        <f t="shared" ca="1" si="61"/>
        <v>1.3085146557759255</v>
      </c>
      <c r="G330" s="3">
        <f t="shared" ca="1" si="65"/>
        <v>965.91811092136948</v>
      </c>
      <c r="H330" s="3">
        <f t="shared" ca="1" si="62"/>
        <v>1.61820315610953</v>
      </c>
      <c r="I330" s="3">
        <f t="shared" ca="1" si="68"/>
        <v>0</v>
      </c>
      <c r="J330" s="21">
        <f ca="1">COUNTIF(G$7:G329,"&gt;"&amp;B330)</f>
        <v>1</v>
      </c>
      <c r="K330" s="3"/>
    </row>
    <row r="331" spans="1:11" x14ac:dyDescent="0.25">
      <c r="A331">
        <f t="shared" si="66"/>
        <v>324</v>
      </c>
      <c r="B331" s="3">
        <f t="shared" ca="1" si="63"/>
        <v>965.80235310073397</v>
      </c>
      <c r="C331" s="3">
        <f t="shared" ca="1" si="60"/>
        <v>2.9603930663014113</v>
      </c>
      <c r="D331" s="3">
        <f t="shared" ca="1" si="67"/>
        <v>965.91811092136948</v>
      </c>
      <c r="E331" s="3">
        <f t="shared" ca="1" si="64"/>
        <v>0.35183597539741118</v>
      </c>
      <c r="F331" s="3">
        <f t="shared" ca="1" si="61"/>
        <v>1.8049126166111238</v>
      </c>
      <c r="G331" s="3">
        <f t="shared" ca="1" si="65"/>
        <v>967.72302353798057</v>
      </c>
      <c r="H331" s="3">
        <f t="shared" ca="1" si="62"/>
        <v>0.11575782063550832</v>
      </c>
      <c r="I331" s="3">
        <f t="shared" ca="1" si="68"/>
        <v>0</v>
      </c>
      <c r="J331" s="21">
        <f ca="1">COUNTIF(G$7:G330,"&gt;"&amp;B331)</f>
        <v>1</v>
      </c>
      <c r="K331" s="3"/>
    </row>
    <row r="332" spans="1:11" x14ac:dyDescent="0.25">
      <c r="A332">
        <f t="shared" si="66"/>
        <v>325</v>
      </c>
      <c r="B332" s="3">
        <f t="shared" ca="1" si="63"/>
        <v>968.7627461670354</v>
      </c>
      <c r="C332" s="3">
        <f t="shared" ca="1" si="60"/>
        <v>1.0529363698972851</v>
      </c>
      <c r="D332" s="3">
        <f t="shared" ca="1" si="67"/>
        <v>968.7627461670354</v>
      </c>
      <c r="E332" s="3">
        <f t="shared" ca="1" si="64"/>
        <v>0.59744491908507991</v>
      </c>
      <c r="F332" s="3">
        <f t="shared" ca="1" si="61"/>
        <v>2.482016178683828</v>
      </c>
      <c r="G332" s="3">
        <f t="shared" ca="1" si="65"/>
        <v>971.24476234571921</v>
      </c>
      <c r="H332" s="3">
        <f t="shared" ca="1" si="62"/>
        <v>0</v>
      </c>
      <c r="I332" s="3">
        <f t="shared" ca="1" si="68"/>
        <v>1.039722629054836</v>
      </c>
      <c r="J332" s="21">
        <f ca="1">COUNTIF(G$7:G331,"&gt;"&amp;B332)</f>
        <v>0</v>
      </c>
      <c r="K332" s="3"/>
    </row>
    <row r="333" spans="1:11" x14ac:dyDescent="0.25">
      <c r="A333">
        <f t="shared" si="66"/>
        <v>326</v>
      </c>
      <c r="B333" s="3">
        <f t="shared" ca="1" si="63"/>
        <v>969.81568253693274</v>
      </c>
      <c r="C333" s="3">
        <f t="shared" ca="1" si="60"/>
        <v>4.3357361650083996</v>
      </c>
      <c r="D333" s="3">
        <f t="shared" ca="1" si="67"/>
        <v>971.24476234571921</v>
      </c>
      <c r="E333" s="3">
        <f t="shared" ca="1" si="64"/>
        <v>0.2625571798214158</v>
      </c>
      <c r="F333" s="3">
        <f t="shared" ca="1" si="61"/>
        <v>1.5919617933754466</v>
      </c>
      <c r="G333" s="3">
        <f t="shared" ca="1" si="65"/>
        <v>972.83672413909471</v>
      </c>
      <c r="H333" s="3">
        <f t="shared" ca="1" si="62"/>
        <v>1.4290798087864687</v>
      </c>
      <c r="I333" s="3">
        <f t="shared" ca="1" si="68"/>
        <v>0</v>
      </c>
      <c r="J333" s="21">
        <f ca="1">COUNTIF(G$7:G332,"&gt;"&amp;B333)</f>
        <v>1</v>
      </c>
      <c r="K333" s="3"/>
    </row>
    <row r="334" spans="1:11" x14ac:dyDescent="0.25">
      <c r="A334">
        <f t="shared" si="66"/>
        <v>327</v>
      </c>
      <c r="B334" s="3">
        <f t="shared" ca="1" si="63"/>
        <v>974.15141870194111</v>
      </c>
      <c r="C334" s="3">
        <f t="shared" ca="1" si="60"/>
        <v>4.2917891131000916</v>
      </c>
      <c r="D334" s="3">
        <f t="shared" ca="1" si="67"/>
        <v>974.15141870194111</v>
      </c>
      <c r="E334" s="3">
        <f t="shared" ca="1" si="64"/>
        <v>0.80923837079847061</v>
      </c>
      <c r="F334" s="3">
        <f t="shared" ca="1" si="61"/>
        <v>3.2666518930335755</v>
      </c>
      <c r="G334" s="3">
        <f t="shared" ca="1" si="65"/>
        <v>977.41807059497467</v>
      </c>
      <c r="H334" s="3">
        <f t="shared" ca="1" si="62"/>
        <v>0</v>
      </c>
      <c r="I334" s="3">
        <f t="shared" ca="1" si="68"/>
        <v>1.3146945628463982</v>
      </c>
      <c r="J334" s="21">
        <f ca="1">COUNTIF(G$7:G333,"&gt;"&amp;B334)</f>
        <v>0</v>
      </c>
      <c r="K334" s="3"/>
    </row>
    <row r="335" spans="1:11" x14ac:dyDescent="0.25">
      <c r="A335">
        <f t="shared" si="66"/>
        <v>328</v>
      </c>
      <c r="B335" s="3">
        <f t="shared" ca="1" si="63"/>
        <v>978.44320781504121</v>
      </c>
      <c r="C335" s="3">
        <f t="shared" ca="1" si="60"/>
        <v>0.72549249563779572</v>
      </c>
      <c r="D335" s="3">
        <f t="shared" ca="1" si="67"/>
        <v>978.44320781504121</v>
      </c>
      <c r="E335" s="3">
        <f t="shared" ca="1" si="64"/>
        <v>0.24440694540897023</v>
      </c>
      <c r="F335" s="3">
        <f t="shared" ca="1" si="61"/>
        <v>1.5502767343149513</v>
      </c>
      <c r="G335" s="3">
        <f t="shared" ca="1" si="65"/>
        <v>979.99348454935614</v>
      </c>
      <c r="H335" s="3">
        <f t="shared" ca="1" si="62"/>
        <v>0</v>
      </c>
      <c r="I335" s="3">
        <f t="shared" ca="1" si="68"/>
        <v>1.0251372200665401</v>
      </c>
      <c r="J335" s="21">
        <f ca="1">COUNTIF(G$7:G334,"&gt;"&amp;B335)</f>
        <v>0</v>
      </c>
      <c r="K335" s="3"/>
    </row>
    <row r="336" spans="1:11" x14ac:dyDescent="0.25">
      <c r="A336">
        <f t="shared" si="66"/>
        <v>329</v>
      </c>
      <c r="B336" s="3">
        <f t="shared" ca="1" si="63"/>
        <v>979.16870031067901</v>
      </c>
      <c r="C336" s="3">
        <f t="shared" ca="1" si="60"/>
        <v>5.4589383263638007</v>
      </c>
      <c r="D336" s="3">
        <f t="shared" ca="1" si="67"/>
        <v>979.99348454935614</v>
      </c>
      <c r="E336" s="3">
        <f t="shared" ca="1" si="64"/>
        <v>0.3780109697216173</v>
      </c>
      <c r="F336" s="3">
        <f t="shared" ca="1" si="61"/>
        <v>1.8700914986401718</v>
      </c>
      <c r="G336" s="3">
        <f t="shared" ca="1" si="65"/>
        <v>981.86357604799628</v>
      </c>
      <c r="H336" s="3">
        <f t="shared" ca="1" si="62"/>
        <v>0.82478423867712536</v>
      </c>
      <c r="I336" s="3">
        <f t="shared" ca="1" si="68"/>
        <v>0</v>
      </c>
      <c r="J336" s="21">
        <f ca="1">COUNTIF(G$7:G335,"&gt;"&amp;B336)</f>
        <v>1</v>
      </c>
      <c r="K336" s="3"/>
    </row>
    <row r="337" spans="1:11" x14ac:dyDescent="0.25">
      <c r="A337">
        <f t="shared" si="66"/>
        <v>330</v>
      </c>
      <c r="B337" s="3">
        <f t="shared" ca="1" si="63"/>
        <v>984.62763863704276</v>
      </c>
      <c r="C337" s="3">
        <f t="shared" ca="1" si="60"/>
        <v>4.2120483340613593</v>
      </c>
      <c r="D337" s="3">
        <f t="shared" ca="1" si="67"/>
        <v>984.62763863704276</v>
      </c>
      <c r="E337" s="3">
        <f t="shared" ca="1" si="64"/>
        <v>0.38209999958476049</v>
      </c>
      <c r="F337" s="3">
        <f t="shared" ca="1" si="61"/>
        <v>1.8803966587817573</v>
      </c>
      <c r="G337" s="3">
        <f t="shared" ca="1" si="65"/>
        <v>986.50803529582447</v>
      </c>
      <c r="H337" s="3">
        <f t="shared" ca="1" si="62"/>
        <v>0</v>
      </c>
      <c r="I337" s="3">
        <f t="shared" ca="1" si="68"/>
        <v>2.7640625890464889</v>
      </c>
      <c r="J337" s="21">
        <f ca="1">COUNTIF(G$7:G336,"&gt;"&amp;B337)</f>
        <v>0</v>
      </c>
      <c r="K337" s="3"/>
    </row>
    <row r="338" spans="1:11" x14ac:dyDescent="0.25">
      <c r="A338">
        <f t="shared" si="66"/>
        <v>331</v>
      </c>
      <c r="B338" s="3">
        <f t="shared" ca="1" si="63"/>
        <v>988.83968697110413</v>
      </c>
      <c r="C338" s="3">
        <f t="shared" ca="1" si="60"/>
        <v>4.6526967385055356</v>
      </c>
      <c r="D338" s="3">
        <f t="shared" ca="1" si="67"/>
        <v>988.83968697110413</v>
      </c>
      <c r="E338" s="3">
        <f t="shared" ca="1" si="64"/>
        <v>0.98809174556677659</v>
      </c>
      <c r="F338" s="3">
        <f t="shared" ca="1" si="61"/>
        <v>4.5669237857798368</v>
      </c>
      <c r="G338" s="3">
        <f t="shared" ca="1" si="65"/>
        <v>993.40661075688399</v>
      </c>
      <c r="H338" s="3">
        <f t="shared" ca="1" si="62"/>
        <v>0</v>
      </c>
      <c r="I338" s="3">
        <f t="shared" ca="1" si="68"/>
        <v>2.3316516752796588</v>
      </c>
      <c r="J338" s="21">
        <f ca="1">COUNTIF(G$7:G337,"&gt;"&amp;B338)</f>
        <v>0</v>
      </c>
      <c r="K338" s="3"/>
    </row>
    <row r="339" spans="1:11" x14ac:dyDescent="0.25">
      <c r="A339">
        <f t="shared" si="66"/>
        <v>332</v>
      </c>
      <c r="B339" s="3">
        <f t="shared" ca="1" si="63"/>
        <v>993.49238370960961</v>
      </c>
      <c r="C339" s="3">
        <f t="shared" ca="1" si="60"/>
        <v>4.9493297350426122</v>
      </c>
      <c r="D339" s="3">
        <f t="shared" ca="1" si="67"/>
        <v>993.49238370960961</v>
      </c>
      <c r="E339" s="3">
        <f t="shared" ca="1" si="64"/>
        <v>0.69070623730914826</v>
      </c>
      <c r="F339" s="3">
        <f t="shared" ca="1" si="61"/>
        <v>2.7928804376788023</v>
      </c>
      <c r="G339" s="3">
        <f t="shared" ca="1" si="65"/>
        <v>996.28526414728844</v>
      </c>
      <c r="H339" s="3">
        <f t="shared" ca="1" si="62"/>
        <v>0</v>
      </c>
      <c r="I339" s="3">
        <f t="shared" ca="1" si="68"/>
        <v>8.5772952725619689E-2</v>
      </c>
      <c r="J339" s="21">
        <f ca="1">COUNTIF(G$7:G338,"&gt;"&amp;B339)</f>
        <v>0</v>
      </c>
      <c r="K339" s="3"/>
    </row>
    <row r="340" spans="1:11" x14ac:dyDescent="0.25">
      <c r="A340">
        <f t="shared" si="66"/>
        <v>333</v>
      </c>
      <c r="B340" s="3">
        <f t="shared" ca="1" si="63"/>
        <v>998.44171344465224</v>
      </c>
      <c r="C340" s="3">
        <f t="shared" ca="1" si="60"/>
        <v>5.6543820372822351</v>
      </c>
      <c r="D340" s="3">
        <f t="shared" ca="1" si="67"/>
        <v>998.44171344465224</v>
      </c>
      <c r="E340" s="3">
        <f t="shared" ca="1" si="64"/>
        <v>0.9928813930363346</v>
      </c>
      <c r="F340" s="3">
        <f t="shared" ca="1" si="61"/>
        <v>4.6651596504634929</v>
      </c>
      <c r="G340" s="3">
        <f t="shared" ca="1" si="65"/>
        <v>1003.1068730951157</v>
      </c>
      <c r="H340" s="3">
        <f t="shared" ca="1" si="62"/>
        <v>0</v>
      </c>
      <c r="I340" s="3">
        <f t="shared" ca="1" si="68"/>
        <v>2.1564492973637925</v>
      </c>
      <c r="J340" s="21">
        <f ca="1">COUNTIF(G$7:G339,"&gt;"&amp;B340)</f>
        <v>0</v>
      </c>
      <c r="K340" s="3"/>
    </row>
    <row r="341" spans="1:11" x14ac:dyDescent="0.25">
      <c r="A341">
        <f t="shared" si="66"/>
        <v>334</v>
      </c>
      <c r="B341" s="3">
        <f t="shared" ca="1" si="63"/>
        <v>1004.0960954819345</v>
      </c>
      <c r="C341" s="3">
        <f t="shared" ca="1" si="60"/>
        <v>3.3350959189616756</v>
      </c>
      <c r="D341" s="3">
        <f t="shared" ca="1" si="67"/>
        <v>1004.0960954819345</v>
      </c>
      <c r="E341" s="3">
        <f t="shared" ca="1" si="64"/>
        <v>0.62929064323487627</v>
      </c>
      <c r="F341" s="3">
        <f t="shared" ca="1" si="61"/>
        <v>2.5836655096922736</v>
      </c>
      <c r="G341" s="3">
        <f t="shared" ca="1" si="65"/>
        <v>1006.6797609916268</v>
      </c>
      <c r="H341" s="3">
        <f t="shared" ca="1" si="62"/>
        <v>0</v>
      </c>
      <c r="I341" s="3">
        <f t="shared" ca="1" si="68"/>
        <v>0.98922238681882391</v>
      </c>
      <c r="J341" s="21">
        <f ca="1">COUNTIF(G$7:G340,"&gt;"&amp;B341)</f>
        <v>0</v>
      </c>
      <c r="K341" s="3"/>
    </row>
    <row r="342" spans="1:11" x14ac:dyDescent="0.25">
      <c r="A342">
        <f t="shared" si="66"/>
        <v>335</v>
      </c>
      <c r="B342" s="3">
        <f t="shared" ca="1" si="63"/>
        <v>1007.4311914008962</v>
      </c>
      <c r="C342" s="3">
        <f t="shared" ca="1" si="60"/>
        <v>1.5813914951080856</v>
      </c>
      <c r="D342" s="3">
        <f t="shared" ca="1" si="67"/>
        <v>1007.4311914008962</v>
      </c>
      <c r="E342" s="3">
        <f t="shared" ca="1" si="64"/>
        <v>0.89750290832317647</v>
      </c>
      <c r="F342" s="3">
        <f t="shared" ca="1" si="61"/>
        <v>3.7294374498239096</v>
      </c>
      <c r="G342" s="3">
        <f t="shared" ca="1" si="65"/>
        <v>1011.1606288507201</v>
      </c>
      <c r="H342" s="3">
        <f t="shared" ca="1" si="62"/>
        <v>0</v>
      </c>
      <c r="I342" s="3">
        <f t="shared" ca="1" si="68"/>
        <v>0.75143040926934646</v>
      </c>
      <c r="J342" s="21">
        <f ca="1">COUNTIF(G$7:G341,"&gt;"&amp;B342)</f>
        <v>0</v>
      </c>
      <c r="K342" s="3"/>
    </row>
    <row r="343" spans="1:11" x14ac:dyDescent="0.25">
      <c r="A343">
        <f t="shared" si="66"/>
        <v>336</v>
      </c>
      <c r="B343" s="3">
        <f t="shared" ca="1" si="63"/>
        <v>1009.0125828960042</v>
      </c>
      <c r="C343" s="3">
        <f t="shared" ca="1" si="60"/>
        <v>3.3127354727130185</v>
      </c>
      <c r="D343" s="3">
        <f t="shared" ca="1" si="67"/>
        <v>1011.1606288507201</v>
      </c>
      <c r="E343" s="3">
        <f t="shared" ca="1" si="64"/>
        <v>0.4371781235931389</v>
      </c>
      <c r="F343" s="3">
        <f t="shared" ca="1" si="61"/>
        <v>2.0226782919193864</v>
      </c>
      <c r="G343" s="3">
        <f t="shared" ca="1" si="65"/>
        <v>1013.1833071426395</v>
      </c>
      <c r="H343" s="3">
        <f t="shared" ca="1" si="62"/>
        <v>2.1480459547158262</v>
      </c>
      <c r="I343" s="3">
        <f t="shared" ca="1" si="68"/>
        <v>0</v>
      </c>
      <c r="J343" s="21">
        <f ca="1">COUNTIF(G$7:G342,"&gt;"&amp;B343)</f>
        <v>1</v>
      </c>
      <c r="K343" s="3"/>
    </row>
    <row r="344" spans="1:11" x14ac:dyDescent="0.25">
      <c r="A344">
        <f t="shared" si="66"/>
        <v>337</v>
      </c>
      <c r="B344" s="3">
        <f t="shared" ca="1" si="63"/>
        <v>1012.3253183687173</v>
      </c>
      <c r="C344" s="3">
        <f t="shared" ca="1" si="60"/>
        <v>4.9087052537561844</v>
      </c>
      <c r="D344" s="3">
        <f t="shared" ca="1" si="67"/>
        <v>1013.1833071426395</v>
      </c>
      <c r="E344" s="3">
        <f t="shared" ca="1" si="64"/>
        <v>0.73447616680768091</v>
      </c>
      <c r="F344" s="3">
        <f t="shared" ca="1" si="61"/>
        <v>2.9550060213342864</v>
      </c>
      <c r="G344" s="3">
        <f t="shared" ca="1" si="65"/>
        <v>1016.1383131639737</v>
      </c>
      <c r="H344" s="3">
        <f t="shared" ca="1" si="62"/>
        <v>0.85798877392221584</v>
      </c>
      <c r="I344" s="3">
        <f t="shared" ca="1" si="68"/>
        <v>0</v>
      </c>
      <c r="J344" s="21">
        <f ca="1">COUNTIF(G$7:G343,"&gt;"&amp;B344)</f>
        <v>1</v>
      </c>
      <c r="K344" s="3"/>
    </row>
    <row r="345" spans="1:11" x14ac:dyDescent="0.25">
      <c r="A345">
        <f t="shared" si="66"/>
        <v>338</v>
      </c>
      <c r="B345" s="3">
        <f t="shared" ca="1" si="63"/>
        <v>1017.2340236224735</v>
      </c>
      <c r="C345" s="3">
        <f t="shared" ca="1" si="60"/>
        <v>4.5493273914212233</v>
      </c>
      <c r="D345" s="3">
        <f t="shared" ca="1" si="67"/>
        <v>1017.2340236224735</v>
      </c>
      <c r="E345" s="3">
        <f t="shared" ca="1" si="64"/>
        <v>0.24402782361568331</v>
      </c>
      <c r="F345" s="3">
        <f t="shared" ca="1" si="61"/>
        <v>1.5494113867264634</v>
      </c>
      <c r="G345" s="3">
        <f t="shared" ca="1" si="65"/>
        <v>1018.7834350091999</v>
      </c>
      <c r="H345" s="3">
        <f t="shared" ca="1" si="62"/>
        <v>0</v>
      </c>
      <c r="I345" s="3">
        <f t="shared" ca="1" si="68"/>
        <v>1.0957104584997523</v>
      </c>
      <c r="J345" s="21">
        <f ca="1">COUNTIF(G$7:G344,"&gt;"&amp;B345)</f>
        <v>0</v>
      </c>
      <c r="K345" s="3"/>
    </row>
    <row r="346" spans="1:11" x14ac:dyDescent="0.25">
      <c r="A346">
        <f t="shared" si="66"/>
        <v>339</v>
      </c>
      <c r="B346" s="3">
        <f t="shared" ca="1" si="63"/>
        <v>1021.7833510138947</v>
      </c>
      <c r="C346" s="3">
        <f t="shared" ca="1" si="60"/>
        <v>1.3318468810678976</v>
      </c>
      <c r="D346" s="3">
        <f t="shared" ca="1" si="67"/>
        <v>1021.7833510138947</v>
      </c>
      <c r="E346" s="3">
        <f t="shared" ca="1" si="64"/>
        <v>0.18764773061276818</v>
      </c>
      <c r="F346" s="3">
        <f t="shared" ca="1" si="61"/>
        <v>1.4189204469144523</v>
      </c>
      <c r="G346" s="3">
        <f t="shared" ca="1" si="65"/>
        <v>1023.2022714608091</v>
      </c>
      <c r="H346" s="3">
        <f t="shared" ca="1" si="62"/>
        <v>0</v>
      </c>
      <c r="I346" s="3">
        <f t="shared" ca="1" si="68"/>
        <v>2.9999160046947964</v>
      </c>
      <c r="J346" s="21">
        <f ca="1">COUNTIF(G$7:G345,"&gt;"&amp;B346)</f>
        <v>0</v>
      </c>
      <c r="K346" s="3"/>
    </row>
    <row r="347" spans="1:11" x14ac:dyDescent="0.25">
      <c r="A347">
        <f t="shared" si="66"/>
        <v>340</v>
      </c>
      <c r="B347" s="3">
        <f t="shared" ca="1" si="63"/>
        <v>1023.1151978949626</v>
      </c>
      <c r="C347" s="3">
        <f t="shared" ca="1" si="60"/>
        <v>4.909247355153072</v>
      </c>
      <c r="D347" s="3">
        <f t="shared" ca="1" si="67"/>
        <v>1023.2022714608091</v>
      </c>
      <c r="E347" s="3">
        <f t="shared" ca="1" si="64"/>
        <v>0.25735592405518837</v>
      </c>
      <c r="F347" s="3">
        <f t="shared" ca="1" si="61"/>
        <v>1.5799642989976284</v>
      </c>
      <c r="G347" s="3">
        <f t="shared" ca="1" si="65"/>
        <v>1024.7822357598068</v>
      </c>
      <c r="H347" s="3">
        <f t="shared" ca="1" si="62"/>
        <v>8.707356584648096E-2</v>
      </c>
      <c r="I347" s="3">
        <f t="shared" ca="1" si="68"/>
        <v>0</v>
      </c>
      <c r="J347" s="21">
        <f ca="1">COUNTIF(G$7:G346,"&gt;"&amp;B347)</f>
        <v>1</v>
      </c>
      <c r="K347" s="3"/>
    </row>
    <row r="348" spans="1:11" x14ac:dyDescent="0.25">
      <c r="A348">
        <f t="shared" si="66"/>
        <v>341</v>
      </c>
      <c r="B348" s="3">
        <f t="shared" ca="1" si="63"/>
        <v>1028.0244452501158</v>
      </c>
      <c r="C348" s="3">
        <f t="shared" ca="1" si="60"/>
        <v>0.49415947842800767</v>
      </c>
      <c r="D348" s="3">
        <f t="shared" ca="1" si="67"/>
        <v>1028.0244452501158</v>
      </c>
      <c r="E348" s="3">
        <f t="shared" ca="1" si="64"/>
        <v>0.76585189507468643</v>
      </c>
      <c r="F348" s="3">
        <f t="shared" ca="1" si="61"/>
        <v>3.0796269496335644</v>
      </c>
      <c r="G348" s="3">
        <f t="shared" ca="1" si="65"/>
        <v>1031.1040721997495</v>
      </c>
      <c r="H348" s="3">
        <f t="shared" ca="1" si="62"/>
        <v>0</v>
      </c>
      <c r="I348" s="3">
        <f t="shared" ca="1" si="68"/>
        <v>3.242209490309051</v>
      </c>
      <c r="J348" s="21">
        <f ca="1">COUNTIF(G$7:G347,"&gt;"&amp;B348)</f>
        <v>0</v>
      </c>
      <c r="K348" s="3"/>
    </row>
    <row r="349" spans="1:11" x14ac:dyDescent="0.25">
      <c r="A349">
        <f t="shared" si="66"/>
        <v>342</v>
      </c>
      <c r="B349" s="3">
        <f t="shared" ca="1" si="63"/>
        <v>1028.5186047285438</v>
      </c>
      <c r="C349" s="3">
        <f t="shared" ca="1" si="60"/>
        <v>1.9447116642790117</v>
      </c>
      <c r="D349" s="3">
        <f t="shared" ca="1" si="67"/>
        <v>1031.1040721997495</v>
      </c>
      <c r="E349" s="3">
        <f t="shared" ca="1" si="64"/>
        <v>0.81019241858626057</v>
      </c>
      <c r="F349" s="3">
        <f t="shared" ca="1" si="61"/>
        <v>3.2709917850783947</v>
      </c>
      <c r="G349" s="3">
        <f t="shared" ca="1" si="65"/>
        <v>1034.3750639848279</v>
      </c>
      <c r="H349" s="3">
        <f t="shared" ca="1" si="62"/>
        <v>2.5854674712056749</v>
      </c>
      <c r="I349" s="3">
        <f t="shared" ca="1" si="68"/>
        <v>0</v>
      </c>
      <c r="J349" s="21">
        <f ca="1">COUNTIF(G$7:G348,"&gt;"&amp;B349)</f>
        <v>1</v>
      </c>
      <c r="K349" s="3"/>
    </row>
    <row r="350" spans="1:11" x14ac:dyDescent="0.25">
      <c r="A350">
        <f t="shared" si="66"/>
        <v>343</v>
      </c>
      <c r="B350" s="3">
        <f t="shared" ca="1" si="63"/>
        <v>1030.4633163928229</v>
      </c>
      <c r="C350" s="3">
        <f t="shared" ca="1" si="60"/>
        <v>2.3239618330564493</v>
      </c>
      <c r="D350" s="3">
        <f t="shared" ca="1" si="67"/>
        <v>1034.3750639848279</v>
      </c>
      <c r="E350" s="3">
        <f t="shared" ca="1" si="64"/>
        <v>2.2177527479679382E-2</v>
      </c>
      <c r="F350" s="3">
        <f t="shared" ca="1" si="61"/>
        <v>0.8159095972878273</v>
      </c>
      <c r="G350" s="3">
        <f t="shared" ca="1" si="65"/>
        <v>1035.1909735821157</v>
      </c>
      <c r="H350" s="3">
        <f t="shared" ca="1" si="62"/>
        <v>3.9117475920049856</v>
      </c>
      <c r="I350" s="3">
        <f t="shared" ca="1" si="68"/>
        <v>0</v>
      </c>
      <c r="J350" s="21">
        <f ca="1">COUNTIF(G$7:G349,"&gt;"&amp;B350)</f>
        <v>2</v>
      </c>
      <c r="K350" s="3"/>
    </row>
    <row r="351" spans="1:11" x14ac:dyDescent="0.25">
      <c r="A351">
        <f t="shared" si="66"/>
        <v>344</v>
      </c>
      <c r="B351" s="3">
        <f t="shared" ca="1" si="63"/>
        <v>1032.7872782258794</v>
      </c>
      <c r="C351" s="3">
        <f t="shared" ca="1" si="60"/>
        <v>9.5950713746758787E-2</v>
      </c>
      <c r="D351" s="3">
        <f t="shared" ca="1" si="67"/>
        <v>1035.1909735821157</v>
      </c>
      <c r="E351" s="3">
        <f t="shared" ca="1" si="64"/>
        <v>0.35893023608188612</v>
      </c>
      <c r="F351" s="3">
        <f t="shared" ca="1" si="61"/>
        <v>1.8224461008961166</v>
      </c>
      <c r="G351" s="3">
        <f t="shared" ca="1" si="65"/>
        <v>1037.0134196830118</v>
      </c>
      <c r="H351" s="3">
        <f t="shared" ca="1" si="62"/>
        <v>2.4036953562363124</v>
      </c>
      <c r="I351" s="3">
        <f t="shared" ca="1" si="68"/>
        <v>0</v>
      </c>
      <c r="J351" s="21">
        <f ca="1">COUNTIF(G$7:G350,"&gt;"&amp;B351)</f>
        <v>2</v>
      </c>
      <c r="K351" s="3"/>
    </row>
    <row r="352" spans="1:11" x14ac:dyDescent="0.25">
      <c r="A352">
        <f t="shared" si="66"/>
        <v>345</v>
      </c>
      <c r="B352" s="3">
        <f t="shared" ca="1" si="63"/>
        <v>1032.8832289396262</v>
      </c>
      <c r="C352" s="3">
        <f t="shared" ca="1" si="60"/>
        <v>2.6524117807710175</v>
      </c>
      <c r="D352" s="3">
        <f t="shared" ca="1" si="67"/>
        <v>1037.0134196830118</v>
      </c>
      <c r="E352" s="3">
        <f t="shared" ca="1" si="64"/>
        <v>0.59825156392753898</v>
      </c>
      <c r="F352" s="3">
        <f t="shared" ca="1" si="61"/>
        <v>2.48454022728622</v>
      </c>
      <c r="G352" s="3">
        <f t="shared" ca="1" si="65"/>
        <v>1039.4979599102981</v>
      </c>
      <c r="H352" s="3">
        <f t="shared" ca="1" si="62"/>
        <v>4.1301907433855831</v>
      </c>
      <c r="I352" s="3">
        <f t="shared" ca="1" si="68"/>
        <v>0</v>
      </c>
      <c r="J352" s="21">
        <f ca="1">COUNTIF(G$7:G351,"&gt;"&amp;B352)</f>
        <v>3</v>
      </c>
      <c r="K352" s="3"/>
    </row>
    <row r="353" spans="1:11" x14ac:dyDescent="0.25">
      <c r="A353">
        <f t="shared" si="66"/>
        <v>346</v>
      </c>
      <c r="B353" s="3">
        <f t="shared" ca="1" si="63"/>
        <v>1035.5356407203972</v>
      </c>
      <c r="C353" s="3">
        <f t="shared" ca="1" si="60"/>
        <v>4.3120992713360806</v>
      </c>
      <c r="D353" s="3">
        <f t="shared" ca="1" si="67"/>
        <v>1039.4979599102981</v>
      </c>
      <c r="E353" s="3">
        <f t="shared" ca="1" si="64"/>
        <v>0.47363969101178449</v>
      </c>
      <c r="F353" s="3">
        <f t="shared" ca="1" si="61"/>
        <v>2.1207336235484573</v>
      </c>
      <c r="G353" s="3">
        <f t="shared" ca="1" si="65"/>
        <v>1041.6186935338465</v>
      </c>
      <c r="H353" s="3">
        <f t="shared" ca="1" si="62"/>
        <v>3.9623191899008816</v>
      </c>
      <c r="I353" s="3">
        <f t="shared" ca="1" si="68"/>
        <v>0</v>
      </c>
      <c r="J353" s="21">
        <f ca="1">COUNTIF(G$7:G352,"&gt;"&amp;B353)</f>
        <v>2</v>
      </c>
      <c r="K353" s="3"/>
    </row>
    <row r="354" spans="1:11" x14ac:dyDescent="0.25">
      <c r="A354">
        <f t="shared" si="66"/>
        <v>347</v>
      </c>
      <c r="B354" s="3">
        <f t="shared" ca="1" si="63"/>
        <v>1039.8477399917333</v>
      </c>
      <c r="C354" s="3">
        <f t="shared" ca="1" si="60"/>
        <v>3.7708852932971295</v>
      </c>
      <c r="D354" s="3">
        <f t="shared" ca="1" si="67"/>
        <v>1041.6186935338465</v>
      </c>
      <c r="E354" s="3">
        <f t="shared" ca="1" si="64"/>
        <v>3.0040272585401873E-2</v>
      </c>
      <c r="F354" s="3">
        <f t="shared" ca="1" si="61"/>
        <v>0.86766999691885172</v>
      </c>
      <c r="G354" s="3">
        <f t="shared" ca="1" si="65"/>
        <v>1042.4863635307654</v>
      </c>
      <c r="H354" s="3">
        <f t="shared" ca="1" si="62"/>
        <v>1.7709535421131477</v>
      </c>
      <c r="I354" s="3">
        <f t="shared" ca="1" si="68"/>
        <v>0</v>
      </c>
      <c r="J354" s="21">
        <f ca="1">COUNTIF(G$7:G353,"&gt;"&amp;B354)</f>
        <v>1</v>
      </c>
      <c r="K354" s="3"/>
    </row>
    <row r="355" spans="1:11" x14ac:dyDescent="0.25">
      <c r="A355">
        <f t="shared" si="66"/>
        <v>348</v>
      </c>
      <c r="B355" s="3">
        <f t="shared" ca="1" si="63"/>
        <v>1043.6186252850305</v>
      </c>
      <c r="C355" s="3">
        <f t="shared" ca="1" si="60"/>
        <v>1.2954397281159236</v>
      </c>
      <c r="D355" s="3">
        <f t="shared" ca="1" si="67"/>
        <v>1043.6186252850305</v>
      </c>
      <c r="E355" s="3">
        <f t="shared" ca="1" si="64"/>
        <v>0.5573471998868984</v>
      </c>
      <c r="F355" s="3">
        <f t="shared" ca="1" si="61"/>
        <v>2.3595868501726192</v>
      </c>
      <c r="G355" s="3">
        <f t="shared" ca="1" si="65"/>
        <v>1045.9782121352032</v>
      </c>
      <c r="H355" s="3">
        <f t="shared" ca="1" si="62"/>
        <v>0</v>
      </c>
      <c r="I355" s="3">
        <f t="shared" ca="1" si="68"/>
        <v>1.1322617542650733</v>
      </c>
      <c r="J355" s="21">
        <f ca="1">COUNTIF(G$7:G354,"&gt;"&amp;B355)</f>
        <v>0</v>
      </c>
      <c r="K355" s="3"/>
    </row>
    <row r="356" spans="1:11" x14ac:dyDescent="0.25">
      <c r="A356">
        <f t="shared" si="66"/>
        <v>349</v>
      </c>
      <c r="B356" s="3">
        <f t="shared" ca="1" si="63"/>
        <v>1044.9140650131465</v>
      </c>
      <c r="C356" s="3">
        <f t="shared" ca="1" si="60"/>
        <v>4.5012798094242701</v>
      </c>
      <c r="D356" s="3">
        <f t="shared" ca="1" si="67"/>
        <v>1045.9782121352032</v>
      </c>
      <c r="E356" s="3">
        <f t="shared" ca="1" si="64"/>
        <v>0.36915527194859876</v>
      </c>
      <c r="F356" s="3">
        <f t="shared" ca="1" si="61"/>
        <v>1.8478888872995656</v>
      </c>
      <c r="G356" s="3">
        <f t="shared" ca="1" si="65"/>
        <v>1047.8261010225028</v>
      </c>
      <c r="H356" s="3">
        <f t="shared" ca="1" si="62"/>
        <v>1.0641471220567382</v>
      </c>
      <c r="I356" s="3">
        <f t="shared" ca="1" si="68"/>
        <v>0</v>
      </c>
      <c r="J356" s="21">
        <f ca="1">COUNTIF(G$7:G355,"&gt;"&amp;B356)</f>
        <v>1</v>
      </c>
      <c r="K356" s="3"/>
    </row>
    <row r="357" spans="1:11" x14ac:dyDescent="0.25">
      <c r="A357">
        <f t="shared" si="66"/>
        <v>350</v>
      </c>
      <c r="B357" s="3">
        <f t="shared" ca="1" si="63"/>
        <v>1049.4153448225707</v>
      </c>
      <c r="C357" s="3">
        <f t="shared" ca="1" si="60"/>
        <v>2.7813591524861092</v>
      </c>
      <c r="D357" s="3">
        <f t="shared" ca="1" si="67"/>
        <v>1049.4153448225707</v>
      </c>
      <c r="E357" s="3">
        <f t="shared" ca="1" si="64"/>
        <v>0.51289997620109307</v>
      </c>
      <c r="F357" s="3">
        <f t="shared" ca="1" si="61"/>
        <v>2.2301939824542254</v>
      </c>
      <c r="G357" s="3">
        <f t="shared" ca="1" si="65"/>
        <v>1051.6455388050249</v>
      </c>
      <c r="H357" s="3">
        <f t="shared" ca="1" si="62"/>
        <v>0</v>
      </c>
      <c r="I357" s="3">
        <f t="shared" ca="1" si="68"/>
        <v>1.5892438000678339</v>
      </c>
      <c r="J357" s="21">
        <f ca="1">COUNTIF(G$7:G356,"&gt;"&amp;B357)</f>
        <v>0</v>
      </c>
      <c r="K357" s="3"/>
    </row>
    <row r="358" spans="1:11" x14ac:dyDescent="0.25">
      <c r="A358">
        <f t="shared" si="66"/>
        <v>351</v>
      </c>
      <c r="B358" s="3">
        <f t="shared" ca="1" si="63"/>
        <v>1052.1967039750568</v>
      </c>
      <c r="C358" s="3">
        <f t="shared" ca="1" si="60"/>
        <v>0.76890066080722286</v>
      </c>
      <c r="D358" s="3">
        <f t="shared" ca="1" si="67"/>
        <v>1052.1967039750568</v>
      </c>
      <c r="E358" s="3">
        <f t="shared" ca="1" si="64"/>
        <v>0.12932096307695951</v>
      </c>
      <c r="F358" s="3">
        <f t="shared" ca="1" si="61"/>
        <v>1.2628527602665653</v>
      </c>
      <c r="G358" s="3">
        <f t="shared" ca="1" si="65"/>
        <v>1053.4595567353233</v>
      </c>
      <c r="H358" s="3">
        <f t="shared" ca="1" si="62"/>
        <v>0</v>
      </c>
      <c r="I358" s="3">
        <f t="shared" ca="1" si="68"/>
        <v>0.55116517003193621</v>
      </c>
      <c r="J358" s="21">
        <f ca="1">COUNTIF(G$7:G357,"&gt;"&amp;B358)</f>
        <v>0</v>
      </c>
      <c r="K358" s="3"/>
    </row>
    <row r="359" spans="1:11" x14ac:dyDescent="0.25">
      <c r="A359">
        <f t="shared" si="66"/>
        <v>352</v>
      </c>
      <c r="B359" s="3">
        <f t="shared" ca="1" si="63"/>
        <v>1052.9656046358641</v>
      </c>
      <c r="C359" s="3">
        <f t="shared" ca="1" si="60"/>
        <v>2.2415959254450692</v>
      </c>
      <c r="D359" s="3">
        <f t="shared" ca="1" si="67"/>
        <v>1053.4595567353233</v>
      </c>
      <c r="E359" s="3">
        <f t="shared" ca="1" si="64"/>
        <v>0.49075209284615096</v>
      </c>
      <c r="F359" s="3">
        <f t="shared" ca="1" si="61"/>
        <v>2.1679239880128356</v>
      </c>
      <c r="G359" s="3">
        <f t="shared" ca="1" si="65"/>
        <v>1055.6274807233362</v>
      </c>
      <c r="H359" s="3">
        <f t="shared" ca="1" si="62"/>
        <v>0.49395209945919305</v>
      </c>
      <c r="I359" s="3">
        <f t="shared" ca="1" si="68"/>
        <v>0</v>
      </c>
      <c r="J359" s="21">
        <f ca="1">COUNTIF(G$7:G358,"&gt;"&amp;B359)</f>
        <v>1</v>
      </c>
      <c r="K359" s="3"/>
    </row>
    <row r="360" spans="1:11" x14ac:dyDescent="0.25">
      <c r="A360">
        <f t="shared" si="66"/>
        <v>353</v>
      </c>
      <c r="B360" s="3">
        <f t="shared" ca="1" si="63"/>
        <v>1055.2072005613093</v>
      </c>
      <c r="C360" s="3">
        <f t="shared" ca="1" si="60"/>
        <v>4.7980308946908963</v>
      </c>
      <c r="D360" s="3">
        <f t="shared" ca="1" si="67"/>
        <v>1055.6274807233362</v>
      </c>
      <c r="E360" s="3">
        <f t="shared" ca="1" si="64"/>
        <v>0.64323265036903288</v>
      </c>
      <c r="F360" s="3">
        <f t="shared" ca="1" si="61"/>
        <v>2.6295389147493409</v>
      </c>
      <c r="G360" s="3">
        <f t="shared" ca="1" si="65"/>
        <v>1058.2570196380857</v>
      </c>
      <c r="H360" s="3">
        <f t="shared" ca="1" si="62"/>
        <v>0.42028016202698382</v>
      </c>
      <c r="I360" s="3">
        <f t="shared" ca="1" si="68"/>
        <v>0</v>
      </c>
      <c r="J360" s="21">
        <f ca="1">COUNTIF(G$7:G359,"&gt;"&amp;B360)</f>
        <v>1</v>
      </c>
      <c r="K360" s="3"/>
    </row>
    <row r="361" spans="1:11" x14ac:dyDescent="0.25">
      <c r="A361">
        <f t="shared" si="66"/>
        <v>354</v>
      </c>
      <c r="B361" s="3">
        <f t="shared" ca="1" si="63"/>
        <v>1060.0052314560003</v>
      </c>
      <c r="C361" s="3">
        <f t="shared" ca="1" si="60"/>
        <v>2.3294592935111522</v>
      </c>
      <c r="D361" s="3">
        <f t="shared" ca="1" si="67"/>
        <v>1060.0052314560003</v>
      </c>
      <c r="E361" s="3">
        <f t="shared" ca="1" si="64"/>
        <v>0.21633256502798925</v>
      </c>
      <c r="F361" s="3">
        <f t="shared" ca="1" si="61"/>
        <v>1.486659283960756</v>
      </c>
      <c r="G361" s="3">
        <f t="shared" ca="1" si="65"/>
        <v>1061.491890739961</v>
      </c>
      <c r="H361" s="3">
        <f t="shared" ca="1" si="62"/>
        <v>0</v>
      </c>
      <c r="I361" s="3">
        <f t="shared" ca="1" si="68"/>
        <v>1.74821181791458</v>
      </c>
      <c r="J361" s="21">
        <f ca="1">COUNTIF(G$7:G360,"&gt;"&amp;B361)</f>
        <v>0</v>
      </c>
      <c r="K361" s="3"/>
    </row>
    <row r="362" spans="1:11" x14ac:dyDescent="0.25">
      <c r="A362">
        <f t="shared" si="66"/>
        <v>355</v>
      </c>
      <c r="B362" s="3">
        <f t="shared" ca="1" si="63"/>
        <v>1062.3346907495115</v>
      </c>
      <c r="C362" s="3">
        <f t="shared" ca="1" si="60"/>
        <v>2.7312568547234806</v>
      </c>
      <c r="D362" s="3">
        <f t="shared" ca="1" si="67"/>
        <v>1062.3346907495115</v>
      </c>
      <c r="E362" s="3">
        <f t="shared" ca="1" si="64"/>
        <v>0.4371954079693865</v>
      </c>
      <c r="F362" s="3">
        <f t="shared" ca="1" si="61"/>
        <v>2.0227240093531531</v>
      </c>
      <c r="G362" s="3">
        <f t="shared" ca="1" si="65"/>
        <v>1064.3574147588647</v>
      </c>
      <c r="H362" s="3">
        <f t="shared" ca="1" si="62"/>
        <v>0</v>
      </c>
      <c r="I362" s="3">
        <f t="shared" ca="1" si="68"/>
        <v>0.84280000955050127</v>
      </c>
      <c r="J362" s="21">
        <f ca="1">COUNTIF(G$7:G361,"&gt;"&amp;B362)</f>
        <v>0</v>
      </c>
      <c r="K362" s="3"/>
    </row>
    <row r="363" spans="1:11" x14ac:dyDescent="0.25">
      <c r="A363">
        <f t="shared" si="66"/>
        <v>356</v>
      </c>
      <c r="B363" s="3">
        <f t="shared" ca="1" si="63"/>
        <v>1065.0659476042349</v>
      </c>
      <c r="C363" s="3">
        <f t="shared" ca="1" si="60"/>
        <v>0.9625211341049047</v>
      </c>
      <c r="D363" s="3">
        <f t="shared" ca="1" si="67"/>
        <v>1065.0659476042349</v>
      </c>
      <c r="E363" s="3">
        <f t="shared" ca="1" si="64"/>
        <v>0.15281148913834897</v>
      </c>
      <c r="F363" s="3">
        <f t="shared" ca="1" si="61"/>
        <v>1.3292476717619233</v>
      </c>
      <c r="G363" s="3">
        <f t="shared" ca="1" si="65"/>
        <v>1066.3951952759969</v>
      </c>
      <c r="H363" s="3">
        <f t="shared" ca="1" si="62"/>
        <v>0</v>
      </c>
      <c r="I363" s="3">
        <f t="shared" ca="1" si="68"/>
        <v>0.70853284537020045</v>
      </c>
      <c r="J363" s="21">
        <f ca="1">COUNTIF(G$7:G362,"&gt;"&amp;B363)</f>
        <v>0</v>
      </c>
      <c r="K363" s="3"/>
    </row>
    <row r="364" spans="1:11" x14ac:dyDescent="0.25">
      <c r="A364">
        <f t="shared" si="66"/>
        <v>357</v>
      </c>
      <c r="B364" s="3">
        <f t="shared" ca="1" si="63"/>
        <v>1066.0284687383398</v>
      </c>
      <c r="C364" s="3">
        <f t="shared" ca="1" si="60"/>
        <v>5.6017938550820698</v>
      </c>
      <c r="D364" s="3">
        <f t="shared" ca="1" si="67"/>
        <v>1066.3951952759969</v>
      </c>
      <c r="E364" s="3">
        <f t="shared" ca="1" si="64"/>
        <v>3.0250192440435031E-2</v>
      </c>
      <c r="F364" s="3">
        <f t="shared" ca="1" si="61"/>
        <v>0.86895238985803802</v>
      </c>
      <c r="G364" s="3">
        <f t="shared" ca="1" si="65"/>
        <v>1067.264147665855</v>
      </c>
      <c r="H364" s="3">
        <f t="shared" ca="1" si="62"/>
        <v>0.36672653765708674</v>
      </c>
      <c r="I364" s="3">
        <f t="shared" ca="1" si="68"/>
        <v>0</v>
      </c>
      <c r="J364" s="21">
        <f ca="1">COUNTIF(G$7:G363,"&gt;"&amp;B364)</f>
        <v>1</v>
      </c>
      <c r="K364" s="3"/>
    </row>
    <row r="365" spans="1:11" x14ac:dyDescent="0.25">
      <c r="A365">
        <f t="shared" si="66"/>
        <v>358</v>
      </c>
      <c r="B365" s="3">
        <f t="shared" ca="1" si="63"/>
        <v>1071.630262593422</v>
      </c>
      <c r="C365" s="3">
        <f t="shared" ca="1" si="60"/>
        <v>5.0441806270698963</v>
      </c>
      <c r="D365" s="3">
        <f t="shared" ca="1" si="67"/>
        <v>1071.630262593422</v>
      </c>
      <c r="E365" s="3">
        <f t="shared" ca="1" si="64"/>
        <v>0.99997547245338014</v>
      </c>
      <c r="F365" s="3">
        <f t="shared" ca="1" si="61"/>
        <v>4.9803452586060581</v>
      </c>
      <c r="G365" s="3">
        <f t="shared" ca="1" si="65"/>
        <v>1076.6106078520281</v>
      </c>
      <c r="H365" s="3">
        <f t="shared" ca="1" si="62"/>
        <v>0</v>
      </c>
      <c r="I365" s="3">
        <f t="shared" ca="1" si="68"/>
        <v>4.3661149275669686</v>
      </c>
      <c r="J365" s="21">
        <f ca="1">COUNTIF(G$7:G364,"&gt;"&amp;B365)</f>
        <v>0</v>
      </c>
      <c r="K365" s="3"/>
    </row>
    <row r="366" spans="1:11" x14ac:dyDescent="0.25">
      <c r="A366">
        <f t="shared" si="66"/>
        <v>359</v>
      </c>
      <c r="B366" s="3">
        <f t="shared" ca="1" si="63"/>
        <v>1076.6744432204919</v>
      </c>
      <c r="C366" s="3">
        <f t="shared" ca="1" si="60"/>
        <v>4.1050131489217812</v>
      </c>
      <c r="D366" s="3">
        <f t="shared" ca="1" si="67"/>
        <v>1076.6744432204919</v>
      </c>
      <c r="E366" s="3">
        <f t="shared" ca="1" si="64"/>
        <v>0.57268656499352266</v>
      </c>
      <c r="F366" s="3">
        <f t="shared" ca="1" si="61"/>
        <v>2.405739681267121</v>
      </c>
      <c r="G366" s="3">
        <f t="shared" ca="1" si="65"/>
        <v>1079.0801829017589</v>
      </c>
      <c r="H366" s="3">
        <f t="shared" ca="1" si="62"/>
        <v>0</v>
      </c>
      <c r="I366" s="3">
        <f t="shared" ca="1" si="68"/>
        <v>6.383536846374227E-2</v>
      </c>
      <c r="J366" s="21">
        <f ca="1">COUNTIF(G$7:G365,"&gt;"&amp;B366)</f>
        <v>0</v>
      </c>
      <c r="K366" s="3"/>
    </row>
    <row r="367" spans="1:11" x14ac:dyDescent="0.25">
      <c r="A367">
        <f t="shared" si="66"/>
        <v>360</v>
      </c>
      <c r="B367" s="3">
        <f t="shared" ca="1" si="63"/>
        <v>1080.7794563694135</v>
      </c>
      <c r="C367" s="3">
        <f t="shared" ca="1" si="60"/>
        <v>0.62688057298720312</v>
      </c>
      <c r="D367" s="3">
        <f t="shared" ca="1" si="67"/>
        <v>1080.7794563694135</v>
      </c>
      <c r="E367" s="3">
        <f t="shared" ca="1" si="64"/>
        <v>2.2880275162809549E-2</v>
      </c>
      <c r="F367" s="3">
        <f t="shared" ca="1" si="61"/>
        <v>0.82087573643490552</v>
      </c>
      <c r="G367" s="3">
        <f t="shared" ca="1" si="65"/>
        <v>1081.6003321058483</v>
      </c>
      <c r="H367" s="3">
        <f t="shared" ca="1" si="62"/>
        <v>0</v>
      </c>
      <c r="I367" s="3">
        <f t="shared" ca="1" si="68"/>
        <v>1.6992734676546206</v>
      </c>
      <c r="J367" s="21">
        <f ca="1">COUNTIF(G$7:G366,"&gt;"&amp;B367)</f>
        <v>0</v>
      </c>
      <c r="K367" s="3"/>
    </row>
    <row r="368" spans="1:11" x14ac:dyDescent="0.25">
      <c r="A368">
        <f t="shared" si="66"/>
        <v>361</v>
      </c>
      <c r="B368" s="3">
        <f t="shared" ca="1" si="63"/>
        <v>1081.4063369424007</v>
      </c>
      <c r="C368" s="3">
        <f t="shared" ca="1" si="60"/>
        <v>3.7174641458031399</v>
      </c>
      <c r="D368" s="3">
        <f t="shared" ca="1" si="67"/>
        <v>1081.6003321058483</v>
      </c>
      <c r="E368" s="3">
        <f t="shared" ca="1" si="64"/>
        <v>3.0126518616782949E-2</v>
      </c>
      <c r="F368" s="3">
        <f t="shared" ca="1" si="61"/>
        <v>0.86819741141882467</v>
      </c>
      <c r="G368" s="3">
        <f t="shared" ca="1" si="65"/>
        <v>1082.4685295172671</v>
      </c>
      <c r="H368" s="3">
        <f t="shared" ca="1" si="62"/>
        <v>0.19399516344765289</v>
      </c>
      <c r="I368" s="3">
        <f t="shared" ca="1" si="68"/>
        <v>0</v>
      </c>
      <c r="J368" s="21">
        <f ca="1">COUNTIF(G$7:G367,"&gt;"&amp;B368)</f>
        <v>1</v>
      </c>
      <c r="K368" s="3"/>
    </row>
    <row r="369" spans="1:11" x14ac:dyDescent="0.25">
      <c r="A369">
        <f t="shared" si="66"/>
        <v>362</v>
      </c>
      <c r="B369" s="3">
        <f t="shared" ca="1" si="63"/>
        <v>1085.1238010882039</v>
      </c>
      <c r="C369" s="3">
        <f t="shared" ca="1" si="60"/>
        <v>0.23648361803179929</v>
      </c>
      <c r="D369" s="3">
        <f t="shared" ca="1" si="67"/>
        <v>1085.1238010882039</v>
      </c>
      <c r="E369" s="3">
        <f t="shared" ca="1" si="64"/>
        <v>0.58596040273363481</v>
      </c>
      <c r="F369" s="3">
        <f t="shared" ca="1" si="61"/>
        <v>2.446350913507251</v>
      </c>
      <c r="G369" s="3">
        <f t="shared" ca="1" si="65"/>
        <v>1087.5701520017112</v>
      </c>
      <c r="H369" s="3">
        <f t="shared" ca="1" si="62"/>
        <v>0</v>
      </c>
      <c r="I369" s="3">
        <f t="shared" ca="1" si="68"/>
        <v>2.6552715709367476</v>
      </c>
      <c r="J369" s="21">
        <f ca="1">COUNTIF(G$7:G368,"&gt;"&amp;B369)</f>
        <v>0</v>
      </c>
      <c r="K369" s="3"/>
    </row>
    <row r="370" spans="1:11" x14ac:dyDescent="0.25">
      <c r="A370">
        <f t="shared" si="66"/>
        <v>363</v>
      </c>
      <c r="B370" s="3">
        <f t="shared" ca="1" si="63"/>
        <v>1085.3602847062357</v>
      </c>
      <c r="C370" s="3">
        <f t="shared" ca="1" si="60"/>
        <v>2.8275017072636022</v>
      </c>
      <c r="D370" s="3">
        <f t="shared" ca="1" si="67"/>
        <v>1087.5701520017112</v>
      </c>
      <c r="E370" s="3">
        <f t="shared" ca="1" si="64"/>
        <v>0.95671702504555867</v>
      </c>
      <c r="F370" s="3">
        <f t="shared" ca="1" si="61"/>
        <v>4.174344590320846</v>
      </c>
      <c r="G370" s="3">
        <f t="shared" ca="1" si="65"/>
        <v>1091.744496592032</v>
      </c>
      <c r="H370" s="3">
        <f t="shared" ca="1" si="62"/>
        <v>2.209867295475533</v>
      </c>
      <c r="I370" s="3">
        <f t="shared" ca="1" si="68"/>
        <v>0</v>
      </c>
      <c r="J370" s="21">
        <f ca="1">COUNTIF(G$7:G369,"&gt;"&amp;B370)</f>
        <v>1</v>
      </c>
      <c r="K370" s="3"/>
    </row>
    <row r="371" spans="1:11" x14ac:dyDescent="0.25">
      <c r="A371">
        <f t="shared" si="66"/>
        <v>364</v>
      </c>
      <c r="B371" s="3">
        <f t="shared" ca="1" si="63"/>
        <v>1088.1877864134992</v>
      </c>
      <c r="C371" s="3">
        <f t="shared" ca="1" si="60"/>
        <v>3.4214568334093896</v>
      </c>
      <c r="D371" s="3">
        <f t="shared" ca="1" si="67"/>
        <v>1091.744496592032</v>
      </c>
      <c r="E371" s="3">
        <f t="shared" ca="1" si="64"/>
        <v>3.4946857443113211E-2</v>
      </c>
      <c r="F371" s="3">
        <f t="shared" ca="1" si="61"/>
        <v>0.89656129222859038</v>
      </c>
      <c r="G371" s="3">
        <f t="shared" ca="1" si="65"/>
        <v>1092.6410578842606</v>
      </c>
      <c r="H371" s="3">
        <f t="shared" ca="1" si="62"/>
        <v>3.5567101785327395</v>
      </c>
      <c r="I371" s="3">
        <f t="shared" ca="1" si="68"/>
        <v>0</v>
      </c>
      <c r="J371" s="21">
        <f ca="1">COUNTIF(G$7:G370,"&gt;"&amp;B371)</f>
        <v>1</v>
      </c>
      <c r="K371" s="3"/>
    </row>
    <row r="372" spans="1:11" x14ac:dyDescent="0.25">
      <c r="A372">
        <f t="shared" si="66"/>
        <v>365</v>
      </c>
      <c r="B372" s="3">
        <f t="shared" ca="1" si="63"/>
        <v>1091.6092432469086</v>
      </c>
      <c r="C372" s="3">
        <f t="shared" ca="1" si="60"/>
        <v>2.4746094439463575</v>
      </c>
      <c r="D372" s="3">
        <f t="shared" ca="1" si="67"/>
        <v>1092.6410578842606</v>
      </c>
      <c r="E372" s="3">
        <f t="shared" ca="1" si="64"/>
        <v>5.2920213581453157E-2</v>
      </c>
      <c r="F372" s="3">
        <f t="shared" ca="1" si="61"/>
        <v>0.98799688637996375</v>
      </c>
      <c r="G372" s="3">
        <f t="shared" ca="1" si="65"/>
        <v>1093.6290547706406</v>
      </c>
      <c r="H372" s="3">
        <f t="shared" ca="1" si="62"/>
        <v>1.0318146373519994</v>
      </c>
      <c r="I372" s="3">
        <f t="shared" ca="1" si="68"/>
        <v>0</v>
      </c>
      <c r="J372" s="21">
        <f ca="1">COUNTIF(G$7:G371,"&gt;"&amp;B372)</f>
        <v>2</v>
      </c>
      <c r="K372" s="3"/>
    </row>
    <row r="373" spans="1:11" x14ac:dyDescent="0.25">
      <c r="A373">
        <f t="shared" si="66"/>
        <v>366</v>
      </c>
      <c r="B373" s="3">
        <f t="shared" ca="1" si="63"/>
        <v>1094.0838526908549</v>
      </c>
      <c r="C373" s="3">
        <f t="shared" ca="1" si="60"/>
        <v>5.0761355064272573</v>
      </c>
      <c r="D373" s="3">
        <f t="shared" ca="1" si="67"/>
        <v>1094.0838526908549</v>
      </c>
      <c r="E373" s="3">
        <f t="shared" ca="1" si="64"/>
        <v>0.32568135530749476</v>
      </c>
      <c r="F373" s="3">
        <f t="shared" ca="1" si="61"/>
        <v>1.7410862770077884</v>
      </c>
      <c r="G373" s="3">
        <f t="shared" ca="1" si="65"/>
        <v>1095.8249389678626</v>
      </c>
      <c r="H373" s="3">
        <f t="shared" ca="1" si="62"/>
        <v>0</v>
      </c>
      <c r="I373" s="3">
        <f t="shared" ca="1" si="68"/>
        <v>0.45479792021433241</v>
      </c>
      <c r="J373" s="21">
        <f ca="1">COUNTIF(G$7:G372,"&gt;"&amp;B373)</f>
        <v>0</v>
      </c>
      <c r="K373" s="3"/>
    </row>
    <row r="374" spans="1:11" x14ac:dyDescent="0.25">
      <c r="A374">
        <f t="shared" si="66"/>
        <v>367</v>
      </c>
      <c r="B374" s="3">
        <f t="shared" ca="1" si="63"/>
        <v>1099.1599881972822</v>
      </c>
      <c r="C374" s="3">
        <f t="shared" ca="1" si="60"/>
        <v>3.065050318012672</v>
      </c>
      <c r="D374" s="3">
        <f t="shared" ca="1" si="67"/>
        <v>1099.1599881972822</v>
      </c>
      <c r="E374" s="3">
        <f t="shared" ca="1" si="64"/>
        <v>0.89385234695822668</v>
      </c>
      <c r="F374" s="3">
        <f t="shared" ca="1" si="61"/>
        <v>3.7070090737333343</v>
      </c>
      <c r="G374" s="3">
        <f t="shared" ca="1" si="65"/>
        <v>1102.8669972710156</v>
      </c>
      <c r="H374" s="3">
        <f t="shared" ca="1" si="62"/>
        <v>0</v>
      </c>
      <c r="I374" s="3">
        <f t="shared" ca="1" si="68"/>
        <v>3.3350492294196101</v>
      </c>
      <c r="J374" s="21">
        <f ca="1">COUNTIF(G$7:G373,"&gt;"&amp;B374)</f>
        <v>0</v>
      </c>
      <c r="K374" s="3"/>
    </row>
    <row r="375" spans="1:11" x14ac:dyDescent="0.25">
      <c r="A375">
        <f t="shared" si="66"/>
        <v>368</v>
      </c>
      <c r="B375" s="3">
        <f t="shared" ca="1" si="63"/>
        <v>1102.225038515295</v>
      </c>
      <c r="C375" s="3">
        <f t="shared" ca="1" si="60"/>
        <v>4.7523185197553923</v>
      </c>
      <c r="D375" s="3">
        <f t="shared" ca="1" si="67"/>
        <v>1102.8669972710156</v>
      </c>
      <c r="E375" s="3">
        <f t="shared" ca="1" si="64"/>
        <v>0.91571885803538156</v>
      </c>
      <c r="F375" s="3">
        <f t="shared" ca="1" si="61"/>
        <v>3.8478593896825179</v>
      </c>
      <c r="G375" s="3">
        <f t="shared" ca="1" si="65"/>
        <v>1106.7148566606982</v>
      </c>
      <c r="H375" s="3">
        <f t="shared" ca="1" si="62"/>
        <v>0.64195875572067962</v>
      </c>
      <c r="I375" s="3">
        <f t="shared" ca="1" si="68"/>
        <v>0</v>
      </c>
      <c r="J375" s="21">
        <f ca="1">COUNTIF(G$7:G374,"&gt;"&amp;B375)</f>
        <v>1</v>
      </c>
      <c r="K375" s="3"/>
    </row>
    <row r="376" spans="1:11" x14ac:dyDescent="0.25">
      <c r="A376">
        <f t="shared" si="66"/>
        <v>369</v>
      </c>
      <c r="B376" s="3">
        <f t="shared" ca="1" si="63"/>
        <v>1106.9773570350503</v>
      </c>
      <c r="C376" s="3">
        <f t="shared" ca="1" si="60"/>
        <v>4.3326188814308839</v>
      </c>
      <c r="D376" s="3">
        <f t="shared" ca="1" si="67"/>
        <v>1106.9773570350503</v>
      </c>
      <c r="E376" s="3">
        <f t="shared" ca="1" si="64"/>
        <v>0.93619356869068149</v>
      </c>
      <c r="F376" s="3">
        <f t="shared" ca="1" si="61"/>
        <v>3.9975274102890559</v>
      </c>
      <c r="G376" s="3">
        <f t="shared" ca="1" si="65"/>
        <v>1110.9748844453393</v>
      </c>
      <c r="H376" s="3">
        <f t="shared" ca="1" si="62"/>
        <v>0</v>
      </c>
      <c r="I376" s="3">
        <f t="shared" ca="1" si="68"/>
        <v>0.26250037435215745</v>
      </c>
      <c r="J376" s="21">
        <f ca="1">COUNTIF(G$7:G375,"&gt;"&amp;B376)</f>
        <v>0</v>
      </c>
      <c r="K376" s="3"/>
    </row>
    <row r="377" spans="1:11" x14ac:dyDescent="0.25">
      <c r="A377">
        <f t="shared" si="66"/>
        <v>370</v>
      </c>
      <c r="B377" s="3">
        <f t="shared" ca="1" si="63"/>
        <v>1111.3099759164811</v>
      </c>
      <c r="C377" s="3">
        <f t="shared" ca="1" si="60"/>
        <v>3.500155627532294</v>
      </c>
      <c r="D377" s="3">
        <f t="shared" ca="1" si="67"/>
        <v>1111.3099759164811</v>
      </c>
      <c r="E377" s="3">
        <f t="shared" ca="1" si="64"/>
        <v>0.12179193599263161</v>
      </c>
      <c r="F377" s="3">
        <f t="shared" ca="1" si="61"/>
        <v>1.240313252594361</v>
      </c>
      <c r="G377" s="3">
        <f t="shared" ca="1" si="65"/>
        <v>1112.5502891690755</v>
      </c>
      <c r="H377" s="3">
        <f t="shared" ca="1" si="62"/>
        <v>0</v>
      </c>
      <c r="I377" s="3">
        <f t="shared" ca="1" si="68"/>
        <v>0.33509147114182269</v>
      </c>
      <c r="J377" s="21">
        <f ca="1">COUNTIF(G$7:G376,"&gt;"&amp;B377)</f>
        <v>0</v>
      </c>
      <c r="K377" s="3"/>
    </row>
    <row r="378" spans="1:11" x14ac:dyDescent="0.25">
      <c r="A378">
        <f t="shared" si="66"/>
        <v>371</v>
      </c>
      <c r="B378" s="3">
        <f t="shared" ca="1" si="63"/>
        <v>1114.8101315440133</v>
      </c>
      <c r="C378" s="3">
        <f t="shared" ca="1" si="60"/>
        <v>2.138019775749826</v>
      </c>
      <c r="D378" s="3">
        <f t="shared" ca="1" si="67"/>
        <v>1114.8101315440133</v>
      </c>
      <c r="E378" s="3">
        <f t="shared" ca="1" si="64"/>
        <v>8.1246184784738107E-2</v>
      </c>
      <c r="F378" s="3">
        <f t="shared" ca="1" si="61"/>
        <v>1.1046551343793598</v>
      </c>
      <c r="G378" s="3">
        <f t="shared" ca="1" si="65"/>
        <v>1115.9147866783926</v>
      </c>
      <c r="H378" s="3">
        <f t="shared" ca="1" si="62"/>
        <v>0</v>
      </c>
      <c r="I378" s="3">
        <f t="shared" ca="1" si="68"/>
        <v>2.2598423749377616</v>
      </c>
      <c r="J378" s="21">
        <f ca="1">COUNTIF(G$7:G377,"&gt;"&amp;B378)</f>
        <v>0</v>
      </c>
      <c r="K378" s="3"/>
    </row>
    <row r="379" spans="1:11" x14ac:dyDescent="0.25">
      <c r="A379">
        <f t="shared" si="66"/>
        <v>372</v>
      </c>
      <c r="B379" s="3">
        <f t="shared" ca="1" si="63"/>
        <v>1116.9481513197632</v>
      </c>
      <c r="C379" s="3">
        <f t="shared" ca="1" si="60"/>
        <v>3.7490771117605872</v>
      </c>
      <c r="D379" s="3">
        <f t="shared" ca="1" si="67"/>
        <v>1116.9481513197632</v>
      </c>
      <c r="E379" s="3">
        <f t="shared" ca="1" si="64"/>
        <v>0.1714449602405167</v>
      </c>
      <c r="F379" s="3">
        <f t="shared" ca="1" si="61"/>
        <v>1.3783520484875784</v>
      </c>
      <c r="G379" s="3">
        <f t="shared" ca="1" si="65"/>
        <v>1118.3265033682508</v>
      </c>
      <c r="H379" s="3">
        <f t="shared" ca="1" si="62"/>
        <v>0</v>
      </c>
      <c r="I379" s="3">
        <f t="shared" ca="1" si="68"/>
        <v>1.0333646413705537</v>
      </c>
      <c r="J379" s="21">
        <f ca="1">COUNTIF(G$7:G378,"&gt;"&amp;B379)</f>
        <v>0</v>
      </c>
      <c r="K379" s="3"/>
    </row>
    <row r="380" spans="1:11" x14ac:dyDescent="0.25">
      <c r="A380">
        <f t="shared" si="66"/>
        <v>373</v>
      </c>
      <c r="B380" s="3">
        <f t="shared" ca="1" si="63"/>
        <v>1120.6972284315239</v>
      </c>
      <c r="C380" s="3">
        <f t="shared" ca="1" si="60"/>
        <v>4.7466379802036727</v>
      </c>
      <c r="D380" s="3">
        <f t="shared" ca="1" si="67"/>
        <v>1120.6972284315239</v>
      </c>
      <c r="E380" s="3">
        <f t="shared" ca="1" si="64"/>
        <v>0.81904005117109024</v>
      </c>
      <c r="F380" s="3">
        <f t="shared" ca="1" si="61"/>
        <v>3.3117703965232312</v>
      </c>
      <c r="G380" s="3">
        <f t="shared" ca="1" si="65"/>
        <v>1124.0089988280472</v>
      </c>
      <c r="H380" s="3">
        <f t="shared" ca="1" si="62"/>
        <v>0</v>
      </c>
      <c r="I380" s="3">
        <f t="shared" ca="1" si="68"/>
        <v>2.3707250632730847</v>
      </c>
      <c r="J380" s="21">
        <f ca="1">COUNTIF(G$7:G379,"&gt;"&amp;B380)</f>
        <v>0</v>
      </c>
      <c r="K380" s="3"/>
    </row>
    <row r="381" spans="1:11" x14ac:dyDescent="0.25">
      <c r="A381">
        <f t="shared" si="66"/>
        <v>374</v>
      </c>
      <c r="B381" s="3">
        <f t="shared" ca="1" si="63"/>
        <v>1125.4438664117274</v>
      </c>
      <c r="C381" s="3">
        <f t="shared" ca="1" si="60"/>
        <v>2.378709483693433</v>
      </c>
      <c r="D381" s="3">
        <f t="shared" ca="1" si="67"/>
        <v>1125.4438664117274</v>
      </c>
      <c r="E381" s="3">
        <f t="shared" ca="1" si="64"/>
        <v>0.38944867242554471</v>
      </c>
      <c r="F381" s="3">
        <f t="shared" ca="1" si="61"/>
        <v>1.8990028362964164</v>
      </c>
      <c r="G381" s="3">
        <f t="shared" ca="1" si="65"/>
        <v>1127.3428692480238</v>
      </c>
      <c r="H381" s="3">
        <f t="shared" ca="1" si="62"/>
        <v>0</v>
      </c>
      <c r="I381" s="3">
        <f t="shared" ca="1" si="68"/>
        <v>1.4348675836802158</v>
      </c>
      <c r="J381" s="21">
        <f ca="1">COUNTIF(G$7:G380,"&gt;"&amp;B381)</f>
        <v>0</v>
      </c>
      <c r="K381" s="3"/>
    </row>
    <row r="382" spans="1:11" x14ac:dyDescent="0.25">
      <c r="A382">
        <f t="shared" si="66"/>
        <v>375</v>
      </c>
      <c r="B382" s="3">
        <f t="shared" ca="1" si="63"/>
        <v>1127.8225758954209</v>
      </c>
      <c r="C382" s="3">
        <f t="shared" ca="1" si="60"/>
        <v>0.69391310180330579</v>
      </c>
      <c r="D382" s="3">
        <f t="shared" ca="1" si="67"/>
        <v>1127.8225758954209</v>
      </c>
      <c r="E382" s="3">
        <f t="shared" ca="1" si="64"/>
        <v>0.82529682935007431</v>
      </c>
      <c r="F382" s="3">
        <f t="shared" ca="1" si="61"/>
        <v>3.3412128111971899</v>
      </c>
      <c r="G382" s="3">
        <f t="shared" ca="1" si="65"/>
        <v>1131.1637887066181</v>
      </c>
      <c r="H382" s="3">
        <f t="shared" ca="1" si="62"/>
        <v>0</v>
      </c>
      <c r="I382" s="3">
        <f t="shared" ca="1" si="68"/>
        <v>0.47970664739705171</v>
      </c>
      <c r="J382" s="21">
        <f ca="1">COUNTIF(G$7:G381,"&gt;"&amp;B382)</f>
        <v>0</v>
      </c>
      <c r="K382" s="3"/>
    </row>
    <row r="383" spans="1:11" x14ac:dyDescent="0.25">
      <c r="A383">
        <f t="shared" si="66"/>
        <v>376</v>
      </c>
      <c r="B383" s="3">
        <f t="shared" ca="1" si="63"/>
        <v>1128.5164889972241</v>
      </c>
      <c r="C383" s="3">
        <f t="shared" ca="1" si="60"/>
        <v>5.8478213176299283</v>
      </c>
      <c r="D383" s="3">
        <f t="shared" ca="1" si="67"/>
        <v>1131.1637887066181</v>
      </c>
      <c r="E383" s="3">
        <f t="shared" ca="1" si="64"/>
        <v>0.31418028191313052</v>
      </c>
      <c r="F383" s="3">
        <f t="shared" ca="1" si="61"/>
        <v>1.7134120185413879</v>
      </c>
      <c r="G383" s="3">
        <f t="shared" ca="1" si="65"/>
        <v>1132.8772007251596</v>
      </c>
      <c r="H383" s="3">
        <f t="shared" ca="1" si="62"/>
        <v>2.6472997093940194</v>
      </c>
      <c r="I383" s="3">
        <f t="shared" ca="1" si="68"/>
        <v>0</v>
      </c>
      <c r="J383" s="21">
        <f ca="1">COUNTIF(G$7:G382,"&gt;"&amp;B383)</f>
        <v>1</v>
      </c>
      <c r="K383" s="3"/>
    </row>
    <row r="384" spans="1:11" x14ac:dyDescent="0.25">
      <c r="A384">
        <f t="shared" si="66"/>
        <v>377</v>
      </c>
      <c r="B384" s="3">
        <f t="shared" ca="1" si="63"/>
        <v>1134.364310314854</v>
      </c>
      <c r="C384" s="3">
        <f t="shared" ca="1" si="60"/>
        <v>0.41254190540567803</v>
      </c>
      <c r="D384" s="3">
        <f t="shared" ca="1" si="67"/>
        <v>1134.364310314854</v>
      </c>
      <c r="E384" s="3">
        <f t="shared" ca="1" si="64"/>
        <v>9.6981833451420751E-2</v>
      </c>
      <c r="F384" s="3">
        <f t="shared" ca="1" si="61"/>
        <v>1.1606195959335399</v>
      </c>
      <c r="G384" s="3">
        <f t="shared" ca="1" si="65"/>
        <v>1135.5249299107875</v>
      </c>
      <c r="H384" s="3">
        <f t="shared" ca="1" si="62"/>
        <v>0</v>
      </c>
      <c r="I384" s="3">
        <f t="shared" ca="1" si="68"/>
        <v>1.4871095896944553</v>
      </c>
      <c r="J384" s="21">
        <f ca="1">COUNTIF(G$7:G383,"&gt;"&amp;B384)</f>
        <v>0</v>
      </c>
      <c r="K384" s="3"/>
    </row>
    <row r="385" spans="1:11" x14ac:dyDescent="0.25">
      <c r="A385">
        <f t="shared" si="66"/>
        <v>378</v>
      </c>
      <c r="B385" s="3">
        <f t="shared" ca="1" si="63"/>
        <v>1134.7768522202598</v>
      </c>
      <c r="C385" s="3">
        <f t="shared" ca="1" si="60"/>
        <v>1.8140435041258951</v>
      </c>
      <c r="D385" s="3">
        <f t="shared" ca="1" si="67"/>
        <v>1135.5249299107875</v>
      </c>
      <c r="E385" s="3">
        <f t="shared" ca="1" si="64"/>
        <v>3.6847514318124497E-2</v>
      </c>
      <c r="F385" s="3">
        <f t="shared" ca="1" si="61"/>
        <v>0.90720242439302867</v>
      </c>
      <c r="G385" s="3">
        <f t="shared" ca="1" si="65"/>
        <v>1136.4321323351805</v>
      </c>
      <c r="H385" s="3">
        <f t="shared" ca="1" si="62"/>
        <v>0.74807769052767981</v>
      </c>
      <c r="I385" s="3">
        <f t="shared" ca="1" si="68"/>
        <v>0</v>
      </c>
      <c r="J385" s="21">
        <f ca="1">COUNTIF(G$7:G384,"&gt;"&amp;B385)</f>
        <v>1</v>
      </c>
      <c r="K385" s="3"/>
    </row>
    <row r="386" spans="1:11" x14ac:dyDescent="0.25">
      <c r="A386">
        <f t="shared" si="66"/>
        <v>379</v>
      </c>
      <c r="B386" s="3">
        <f t="shared" ca="1" si="63"/>
        <v>1136.5908957243857</v>
      </c>
      <c r="C386" s="3">
        <f t="shared" ca="1" si="60"/>
        <v>2.7157838068958711</v>
      </c>
      <c r="D386" s="3">
        <f t="shared" ca="1" si="67"/>
        <v>1136.5908957243857</v>
      </c>
      <c r="E386" s="3">
        <f t="shared" ca="1" si="64"/>
        <v>0.77864516082264978</v>
      </c>
      <c r="F386" s="3">
        <f t="shared" ca="1" si="61"/>
        <v>3.1328260078280694</v>
      </c>
      <c r="G386" s="3">
        <f t="shared" ca="1" si="65"/>
        <v>1139.7237217322138</v>
      </c>
      <c r="H386" s="3">
        <f t="shared" ca="1" si="62"/>
        <v>0</v>
      </c>
      <c r="I386" s="3">
        <f t="shared" ca="1" si="68"/>
        <v>0.15876338920520539</v>
      </c>
      <c r="J386" s="21">
        <f ca="1">COUNTIF(G$7:G385,"&gt;"&amp;B386)</f>
        <v>0</v>
      </c>
      <c r="K386" s="3"/>
    </row>
    <row r="387" spans="1:11" x14ac:dyDescent="0.25">
      <c r="A387">
        <f t="shared" si="66"/>
        <v>380</v>
      </c>
      <c r="B387" s="3">
        <f t="shared" ca="1" si="63"/>
        <v>1139.3066795312816</v>
      </c>
      <c r="C387" s="3">
        <f t="shared" ca="1" si="60"/>
        <v>1.9797752601725112</v>
      </c>
      <c r="D387" s="3">
        <f t="shared" ca="1" si="67"/>
        <v>1139.7237217322138</v>
      </c>
      <c r="E387" s="3">
        <f t="shared" ca="1" si="64"/>
        <v>0.13666977619987752</v>
      </c>
      <c r="F387" s="3">
        <f t="shared" ca="1" si="61"/>
        <v>1.2842282785639962</v>
      </c>
      <c r="G387" s="3">
        <f t="shared" ca="1" si="65"/>
        <v>1141.0079500107777</v>
      </c>
      <c r="H387" s="3">
        <f t="shared" ca="1" si="62"/>
        <v>0.41704220093220101</v>
      </c>
      <c r="I387" s="3">
        <f t="shared" ca="1" si="68"/>
        <v>0</v>
      </c>
      <c r="J387" s="21">
        <f ca="1">COUNTIF(G$7:G386,"&gt;"&amp;B387)</f>
        <v>1</v>
      </c>
      <c r="K387" s="3"/>
    </row>
    <row r="388" spans="1:11" x14ac:dyDescent="0.25">
      <c r="A388">
        <f t="shared" si="66"/>
        <v>381</v>
      </c>
      <c r="B388" s="3">
        <f t="shared" ca="1" si="63"/>
        <v>1141.2864547914542</v>
      </c>
      <c r="C388" s="3">
        <f t="shared" ca="1" si="60"/>
        <v>2.2632880894385448</v>
      </c>
      <c r="D388" s="3">
        <f t="shared" ca="1" si="67"/>
        <v>1141.2864547914542</v>
      </c>
      <c r="E388" s="3">
        <f t="shared" ca="1" si="64"/>
        <v>0.26515694942450851</v>
      </c>
      <c r="F388" s="3">
        <f t="shared" ca="1" si="61"/>
        <v>1.597974420060309</v>
      </c>
      <c r="G388" s="3">
        <f t="shared" ca="1" si="65"/>
        <v>1142.8844292115145</v>
      </c>
      <c r="H388" s="3">
        <f t="shared" ca="1" si="62"/>
        <v>0</v>
      </c>
      <c r="I388" s="3">
        <f t="shared" ca="1" si="68"/>
        <v>0.2785047806764851</v>
      </c>
      <c r="J388" s="21">
        <f ca="1">COUNTIF(G$7:G387,"&gt;"&amp;B388)</f>
        <v>0</v>
      </c>
      <c r="K388" s="3"/>
    </row>
    <row r="389" spans="1:11" x14ac:dyDescent="0.25">
      <c r="A389">
        <f t="shared" si="66"/>
        <v>382</v>
      </c>
      <c r="B389" s="3">
        <f t="shared" ca="1" si="63"/>
        <v>1143.5497428808926</v>
      </c>
      <c r="C389" s="3">
        <f t="shared" ca="1" si="60"/>
        <v>4.987828068905741</v>
      </c>
      <c r="D389" s="3">
        <f t="shared" ca="1" si="67"/>
        <v>1143.5497428808926</v>
      </c>
      <c r="E389" s="3">
        <f t="shared" ca="1" si="64"/>
        <v>0.25853123761855068</v>
      </c>
      <c r="F389" s="3">
        <f t="shared" ca="1" si="61"/>
        <v>1.5826716564679026</v>
      </c>
      <c r="G389" s="3">
        <f t="shared" ca="1" si="65"/>
        <v>1145.1324145373605</v>
      </c>
      <c r="H389" s="3">
        <f t="shared" ca="1" si="62"/>
        <v>0</v>
      </c>
      <c r="I389" s="3">
        <f t="shared" ca="1" si="68"/>
        <v>0.66531366937806524</v>
      </c>
      <c r="J389" s="21">
        <f ca="1">COUNTIF(G$7:G388,"&gt;"&amp;B389)</f>
        <v>0</v>
      </c>
      <c r="K389" s="3"/>
    </row>
    <row r="390" spans="1:11" x14ac:dyDescent="0.25">
      <c r="A390">
        <f t="shared" si="66"/>
        <v>383</v>
      </c>
      <c r="B390" s="3">
        <f t="shared" ca="1" si="63"/>
        <v>1148.5375709497982</v>
      </c>
      <c r="C390" s="3">
        <f t="shared" ca="1" si="60"/>
        <v>5.6766296164582375</v>
      </c>
      <c r="D390" s="3">
        <f t="shared" ca="1" si="67"/>
        <v>1148.5375709497982</v>
      </c>
      <c r="E390" s="3">
        <f t="shared" ca="1" si="64"/>
        <v>0.49698512345065005</v>
      </c>
      <c r="F390" s="3">
        <f t="shared" ca="1" si="61"/>
        <v>2.1853091989257041</v>
      </c>
      <c r="G390" s="3">
        <f t="shared" ca="1" si="65"/>
        <v>1150.722880148724</v>
      </c>
      <c r="H390" s="3">
        <f t="shared" ca="1" si="62"/>
        <v>0</v>
      </c>
      <c r="I390" s="3">
        <f t="shared" ca="1" si="68"/>
        <v>3.405156412437691</v>
      </c>
      <c r="J390" s="21">
        <f ca="1">COUNTIF(G$7:G389,"&gt;"&amp;B390)</f>
        <v>0</v>
      </c>
      <c r="K390" s="3"/>
    </row>
    <row r="391" spans="1:11" x14ac:dyDescent="0.25">
      <c r="A391">
        <f t="shared" si="66"/>
        <v>384</v>
      </c>
      <c r="B391" s="3">
        <f t="shared" ca="1" si="63"/>
        <v>1154.2142005662565</v>
      </c>
      <c r="C391" s="3">
        <f t="shared" ref="C391:C454" ca="1" si="69">2*RAND()*NomTAT</f>
        <v>4.3417079226971307</v>
      </c>
      <c r="D391" s="3">
        <f t="shared" ca="1" si="67"/>
        <v>1154.2142005662565</v>
      </c>
      <c r="E391" s="3">
        <f t="shared" ca="1" si="64"/>
        <v>0.20545942191997202</v>
      </c>
      <c r="F391" s="3">
        <f t="shared" ref="F391:F454" ca="1" si="70">IF(E391&lt;T_F,T_a+SQRT(E391*(T_b-T_a)*(T_c-T_a)),T_b-SQRT((1-E391)*(T_b-T_a)*(T_b-T_c)))</f>
        <v>1.4615442780443728</v>
      </c>
      <c r="G391" s="3">
        <f t="shared" ca="1" si="65"/>
        <v>1155.6757448443009</v>
      </c>
      <c r="H391" s="3">
        <f t="shared" ref="H391:H454" ca="1" si="71">(G391-F391)-B391</f>
        <v>0</v>
      </c>
      <c r="I391" s="3">
        <f t="shared" ca="1" si="68"/>
        <v>3.4913204175325063</v>
      </c>
      <c r="J391" s="21">
        <f ca="1">COUNTIF(G$7:G390,"&gt;"&amp;B391)</f>
        <v>0</v>
      </c>
      <c r="K391" s="3"/>
    </row>
    <row r="392" spans="1:11" x14ac:dyDescent="0.25">
      <c r="A392">
        <f t="shared" si="66"/>
        <v>385</v>
      </c>
      <c r="B392" s="3">
        <f t="shared" ref="B392:B455" ca="1" si="72">B391+C391</f>
        <v>1158.5559084889537</v>
      </c>
      <c r="C392" s="3">
        <f t="shared" ca="1" si="69"/>
        <v>0.70099174467936298</v>
      </c>
      <c r="D392" s="3">
        <f t="shared" ca="1" si="67"/>
        <v>1158.5559084889537</v>
      </c>
      <c r="E392" s="3">
        <f t="shared" ref="E392:E455" ca="1" si="73">RAND()</f>
        <v>0.89626075127008187</v>
      </c>
      <c r="F392" s="3">
        <f t="shared" ca="1" si="70"/>
        <v>3.7217616937768563</v>
      </c>
      <c r="G392" s="3">
        <f t="shared" ref="G392:G455" ca="1" si="74">D392+F392</f>
        <v>1162.2776701827306</v>
      </c>
      <c r="H392" s="3">
        <f t="shared" ca="1" si="71"/>
        <v>0</v>
      </c>
      <c r="I392" s="3">
        <f t="shared" ca="1" si="68"/>
        <v>2.8801636446528391</v>
      </c>
      <c r="J392" s="21">
        <f ca="1">COUNTIF(G$7:G391,"&gt;"&amp;B392)</f>
        <v>0</v>
      </c>
      <c r="K392" s="3"/>
    </row>
    <row r="393" spans="1:11" x14ac:dyDescent="0.25">
      <c r="A393">
        <f t="shared" ref="A393:A456" si="75">A392+1</f>
        <v>386</v>
      </c>
      <c r="B393" s="3">
        <f t="shared" ca="1" si="72"/>
        <v>1159.2569002336331</v>
      </c>
      <c r="C393" s="3">
        <f t="shared" ca="1" si="69"/>
        <v>1.3760668709026522</v>
      </c>
      <c r="D393" s="3">
        <f t="shared" ref="D393:D456" ca="1" si="76">MAX(B393,G392)</f>
        <v>1162.2776701827306</v>
      </c>
      <c r="E393" s="3">
        <f t="shared" ca="1" si="73"/>
        <v>0.97300301022553415</v>
      </c>
      <c r="F393" s="3">
        <f t="shared" ca="1" si="70"/>
        <v>4.3479243993616716</v>
      </c>
      <c r="G393" s="3">
        <f t="shared" ca="1" si="74"/>
        <v>1166.6255945820924</v>
      </c>
      <c r="H393" s="3">
        <f t="shared" ca="1" si="71"/>
        <v>3.0207699490974846</v>
      </c>
      <c r="I393" s="3">
        <f t="shared" ref="I393:I456" ca="1" si="77">D393-G392</f>
        <v>0</v>
      </c>
      <c r="J393" s="21">
        <f ca="1">COUNTIF(G$7:G392,"&gt;"&amp;B393)</f>
        <v>1</v>
      </c>
      <c r="K393" s="3"/>
    </row>
    <row r="394" spans="1:11" x14ac:dyDescent="0.25">
      <c r="A394">
        <f t="shared" si="75"/>
        <v>387</v>
      </c>
      <c r="B394" s="3">
        <f t="shared" ca="1" si="72"/>
        <v>1160.6329671045357</v>
      </c>
      <c r="C394" s="3">
        <f t="shared" ca="1" si="69"/>
        <v>2.4156688484807489</v>
      </c>
      <c r="D394" s="3">
        <f t="shared" ca="1" si="76"/>
        <v>1166.6255945820924</v>
      </c>
      <c r="E394" s="3">
        <f t="shared" ca="1" si="73"/>
        <v>0.10642078399005872</v>
      </c>
      <c r="F394" s="3">
        <f t="shared" ca="1" si="70"/>
        <v>1.1920213348989064</v>
      </c>
      <c r="G394" s="3">
        <f t="shared" ca="1" si="74"/>
        <v>1167.8176159169914</v>
      </c>
      <c r="H394" s="3">
        <f t="shared" ca="1" si="71"/>
        <v>5.9926274775566526</v>
      </c>
      <c r="I394" s="3">
        <f t="shared" ca="1" si="77"/>
        <v>0</v>
      </c>
      <c r="J394" s="21">
        <f ca="1">COUNTIF(G$7:G393,"&gt;"&amp;B394)</f>
        <v>2</v>
      </c>
      <c r="K394" s="3"/>
    </row>
    <row r="395" spans="1:11" x14ac:dyDescent="0.25">
      <c r="A395">
        <f t="shared" si="75"/>
        <v>388</v>
      </c>
      <c r="B395" s="3">
        <f t="shared" ca="1" si="72"/>
        <v>1163.0486359530164</v>
      </c>
      <c r="C395" s="3">
        <f t="shared" ca="1" si="69"/>
        <v>2.7360100865542636</v>
      </c>
      <c r="D395" s="3">
        <f t="shared" ca="1" si="76"/>
        <v>1167.8176159169914</v>
      </c>
      <c r="E395" s="3">
        <f t="shared" ca="1" si="73"/>
        <v>0.96722272893046457</v>
      </c>
      <c r="F395" s="3">
        <f t="shared" ca="1" si="70"/>
        <v>4.2815001605113725</v>
      </c>
      <c r="G395" s="3">
        <f t="shared" ca="1" si="74"/>
        <v>1172.0991160775027</v>
      </c>
      <c r="H395" s="3">
        <f t="shared" ca="1" si="71"/>
        <v>4.7689799639749708</v>
      </c>
      <c r="I395" s="3">
        <f t="shared" ca="1" si="77"/>
        <v>0</v>
      </c>
      <c r="J395" s="21">
        <f ca="1">COUNTIF(G$7:G394,"&gt;"&amp;B395)</f>
        <v>2</v>
      </c>
      <c r="K395" s="3"/>
    </row>
    <row r="396" spans="1:11" x14ac:dyDescent="0.25">
      <c r="A396">
        <f t="shared" si="75"/>
        <v>389</v>
      </c>
      <c r="B396" s="3">
        <f t="shared" ca="1" si="72"/>
        <v>1165.7846460395706</v>
      </c>
      <c r="C396" s="3">
        <f t="shared" ca="1" si="69"/>
        <v>1.9743223951124222</v>
      </c>
      <c r="D396" s="3">
        <f t="shared" ca="1" si="76"/>
        <v>1172.0991160775027</v>
      </c>
      <c r="E396" s="3">
        <f t="shared" ca="1" si="73"/>
        <v>0.66371029979782625</v>
      </c>
      <c r="F396" s="3">
        <f t="shared" ca="1" si="70"/>
        <v>2.698573751304588</v>
      </c>
      <c r="G396" s="3">
        <f t="shared" ca="1" si="74"/>
        <v>1174.7976898288073</v>
      </c>
      <c r="H396" s="3">
        <f t="shared" ca="1" si="71"/>
        <v>6.3144700379320966</v>
      </c>
      <c r="I396" s="3">
        <f t="shared" ca="1" si="77"/>
        <v>0</v>
      </c>
      <c r="J396" s="21">
        <f ca="1">COUNTIF(G$7:G395,"&gt;"&amp;B396)</f>
        <v>3</v>
      </c>
      <c r="K396" s="3"/>
    </row>
    <row r="397" spans="1:11" x14ac:dyDescent="0.25">
      <c r="A397">
        <f t="shared" si="75"/>
        <v>390</v>
      </c>
      <c r="B397" s="3">
        <f t="shared" ca="1" si="72"/>
        <v>1167.7589684346831</v>
      </c>
      <c r="C397" s="3">
        <f t="shared" ca="1" si="69"/>
        <v>5.6565361153183753</v>
      </c>
      <c r="D397" s="3">
        <f t="shared" ca="1" si="76"/>
        <v>1174.7976898288073</v>
      </c>
      <c r="E397" s="3">
        <f t="shared" ca="1" si="73"/>
        <v>0.30006683336228668</v>
      </c>
      <c r="F397" s="3">
        <f t="shared" ca="1" si="70"/>
        <v>1.6797669698432331</v>
      </c>
      <c r="G397" s="3">
        <f t="shared" ca="1" si="74"/>
        <v>1176.4774567986506</v>
      </c>
      <c r="H397" s="3">
        <f t="shared" ca="1" si="71"/>
        <v>7.0387213941241953</v>
      </c>
      <c r="I397" s="3">
        <f t="shared" ca="1" si="77"/>
        <v>0</v>
      </c>
      <c r="J397" s="21">
        <f ca="1">COUNTIF(G$7:G396,"&gt;"&amp;B397)</f>
        <v>3</v>
      </c>
      <c r="K397" s="3"/>
    </row>
    <row r="398" spans="1:11" x14ac:dyDescent="0.25">
      <c r="A398">
        <f t="shared" si="75"/>
        <v>391</v>
      </c>
      <c r="B398" s="3">
        <f t="shared" ca="1" si="72"/>
        <v>1173.4155045500015</v>
      </c>
      <c r="C398" s="3">
        <f t="shared" ca="1" si="69"/>
        <v>0.64595478621312363</v>
      </c>
      <c r="D398" s="3">
        <f t="shared" ca="1" si="76"/>
        <v>1176.4774567986506</v>
      </c>
      <c r="E398" s="3">
        <f t="shared" ca="1" si="73"/>
        <v>0.64226606594498981</v>
      </c>
      <c r="F398" s="3">
        <f t="shared" ca="1" si="70"/>
        <v>2.6263299594580523</v>
      </c>
      <c r="G398" s="3">
        <f t="shared" ca="1" si="74"/>
        <v>1179.1037867581085</v>
      </c>
      <c r="H398" s="3">
        <f t="shared" ca="1" si="71"/>
        <v>3.0619522486490496</v>
      </c>
      <c r="I398" s="3">
        <f t="shared" ca="1" si="77"/>
        <v>0</v>
      </c>
      <c r="J398" s="21">
        <f ca="1">COUNTIF(G$7:G397,"&gt;"&amp;B398)</f>
        <v>2</v>
      </c>
      <c r="K398" s="3"/>
    </row>
    <row r="399" spans="1:11" x14ac:dyDescent="0.25">
      <c r="A399">
        <f t="shared" si="75"/>
        <v>392</v>
      </c>
      <c r="B399" s="3">
        <f t="shared" ca="1" si="72"/>
        <v>1174.0614593362147</v>
      </c>
      <c r="C399" s="3">
        <f t="shared" ca="1" si="69"/>
        <v>0.22158969563222652</v>
      </c>
      <c r="D399" s="3">
        <f t="shared" ca="1" si="76"/>
        <v>1179.1037867581085</v>
      </c>
      <c r="E399" s="3">
        <f t="shared" ca="1" si="73"/>
        <v>0.73911730894337635</v>
      </c>
      <c r="F399" s="3">
        <f t="shared" ca="1" si="70"/>
        <v>2.9729572317926238</v>
      </c>
      <c r="G399" s="3">
        <f t="shared" ca="1" si="74"/>
        <v>1182.0767439899012</v>
      </c>
      <c r="H399" s="3">
        <f t="shared" ca="1" si="71"/>
        <v>5.0423274218937877</v>
      </c>
      <c r="I399" s="3">
        <f t="shared" ca="1" si="77"/>
        <v>0</v>
      </c>
      <c r="J399" s="21">
        <f ca="1">COUNTIF(G$7:G398,"&gt;"&amp;B399)</f>
        <v>3</v>
      </c>
      <c r="K399" s="3"/>
    </row>
    <row r="400" spans="1:11" x14ac:dyDescent="0.25">
      <c r="A400">
        <f t="shared" si="75"/>
        <v>393</v>
      </c>
      <c r="B400" s="3">
        <f t="shared" ca="1" si="72"/>
        <v>1174.283049031847</v>
      </c>
      <c r="C400" s="3">
        <f t="shared" ca="1" si="69"/>
        <v>0.49660168744235844</v>
      </c>
      <c r="D400" s="3">
        <f t="shared" ca="1" si="76"/>
        <v>1182.0767439899012</v>
      </c>
      <c r="E400" s="3">
        <f t="shared" ca="1" si="73"/>
        <v>0.45457616011778545</v>
      </c>
      <c r="F400" s="3">
        <f t="shared" ca="1" si="70"/>
        <v>2.0690572373134137</v>
      </c>
      <c r="G400" s="3">
        <f t="shared" ca="1" si="74"/>
        <v>1184.1458012272146</v>
      </c>
      <c r="H400" s="3">
        <f t="shared" ca="1" si="71"/>
        <v>7.793694958054175</v>
      </c>
      <c r="I400" s="3">
        <f t="shared" ca="1" si="77"/>
        <v>0</v>
      </c>
      <c r="J400" s="21">
        <f ca="1">COUNTIF(G$7:G399,"&gt;"&amp;B400)</f>
        <v>4</v>
      </c>
      <c r="K400" s="3"/>
    </row>
    <row r="401" spans="1:11" x14ac:dyDescent="0.25">
      <c r="A401">
        <f t="shared" si="75"/>
        <v>394</v>
      </c>
      <c r="B401" s="3">
        <f t="shared" ca="1" si="72"/>
        <v>1174.7796507192893</v>
      </c>
      <c r="C401" s="3">
        <f t="shared" ca="1" si="69"/>
        <v>4.2130357309114492</v>
      </c>
      <c r="D401" s="3">
        <f t="shared" ca="1" si="76"/>
        <v>1184.1458012272146</v>
      </c>
      <c r="E401" s="3">
        <f t="shared" ca="1" si="73"/>
        <v>0.24738775839274951</v>
      </c>
      <c r="F401" s="3">
        <f t="shared" ca="1" si="70"/>
        <v>1.5570880340452802</v>
      </c>
      <c r="G401" s="3">
        <f t="shared" ca="1" si="74"/>
        <v>1185.70288926126</v>
      </c>
      <c r="H401" s="3">
        <f t="shared" ca="1" si="71"/>
        <v>9.3661505079253402</v>
      </c>
      <c r="I401" s="3">
        <f t="shared" ca="1" si="77"/>
        <v>0</v>
      </c>
      <c r="J401" s="21">
        <f ca="1">COUNTIF(G$7:G400,"&gt;"&amp;B401)</f>
        <v>5</v>
      </c>
      <c r="K401" s="3"/>
    </row>
    <row r="402" spans="1:11" x14ac:dyDescent="0.25">
      <c r="A402">
        <f t="shared" si="75"/>
        <v>395</v>
      </c>
      <c r="B402" s="3">
        <f t="shared" ca="1" si="72"/>
        <v>1178.9926864502008</v>
      </c>
      <c r="C402" s="3">
        <f t="shared" ca="1" si="69"/>
        <v>0.83008626902391702</v>
      </c>
      <c r="D402" s="3">
        <f t="shared" ca="1" si="76"/>
        <v>1185.70288926126</v>
      </c>
      <c r="E402" s="3">
        <f t="shared" ca="1" si="73"/>
        <v>5.7922464516175776E-3</v>
      </c>
      <c r="F402" s="3">
        <f t="shared" ca="1" si="70"/>
        <v>0.66144692326668575</v>
      </c>
      <c r="G402" s="3">
        <f t="shared" ca="1" si="74"/>
        <v>1186.3643361845268</v>
      </c>
      <c r="H402" s="3">
        <f t="shared" ca="1" si="71"/>
        <v>6.7102028110591618</v>
      </c>
      <c r="I402" s="3">
        <f t="shared" ca="1" si="77"/>
        <v>0</v>
      </c>
      <c r="J402" s="21">
        <f ca="1">COUNTIF(G$7:G401,"&gt;"&amp;B402)</f>
        <v>4</v>
      </c>
      <c r="K402" s="3"/>
    </row>
    <row r="403" spans="1:11" x14ac:dyDescent="0.25">
      <c r="A403">
        <f t="shared" si="75"/>
        <v>396</v>
      </c>
      <c r="B403" s="3">
        <f t="shared" ca="1" si="72"/>
        <v>1179.8227727192248</v>
      </c>
      <c r="C403" s="3">
        <f t="shared" ca="1" si="69"/>
        <v>1.6681090799641181</v>
      </c>
      <c r="D403" s="3">
        <f t="shared" ca="1" si="76"/>
        <v>1186.3643361845268</v>
      </c>
      <c r="E403" s="3">
        <f t="shared" ca="1" si="73"/>
        <v>0.79909069453351633</v>
      </c>
      <c r="F403" s="3">
        <f t="shared" ca="1" si="70"/>
        <v>3.2211459978128847</v>
      </c>
      <c r="G403" s="3">
        <f t="shared" ca="1" si="74"/>
        <v>1189.5854821823398</v>
      </c>
      <c r="H403" s="3">
        <f t="shared" ca="1" si="71"/>
        <v>6.5415634653020334</v>
      </c>
      <c r="I403" s="3">
        <f t="shared" ca="1" si="77"/>
        <v>0</v>
      </c>
      <c r="J403" s="21">
        <f ca="1">COUNTIF(G$7:G402,"&gt;"&amp;B403)</f>
        <v>4</v>
      </c>
      <c r="K403" s="3"/>
    </row>
    <row r="404" spans="1:11" x14ac:dyDescent="0.25">
      <c r="A404">
        <f t="shared" si="75"/>
        <v>397</v>
      </c>
      <c r="B404" s="3">
        <f t="shared" ca="1" si="72"/>
        <v>1181.4908817991889</v>
      </c>
      <c r="C404" s="3">
        <f t="shared" ca="1" si="69"/>
        <v>1.5129257996135574</v>
      </c>
      <c r="D404" s="3">
        <f t="shared" ca="1" si="76"/>
        <v>1189.5854821823398</v>
      </c>
      <c r="E404" s="3">
        <f t="shared" ca="1" si="73"/>
        <v>0.1658227664143298</v>
      </c>
      <c r="F404" s="3">
        <f t="shared" ca="1" si="70"/>
        <v>1.363830104166603</v>
      </c>
      <c r="G404" s="3">
        <f t="shared" ca="1" si="74"/>
        <v>1190.9493122865065</v>
      </c>
      <c r="H404" s="3">
        <f t="shared" ca="1" si="71"/>
        <v>8.0946003831509188</v>
      </c>
      <c r="I404" s="3">
        <f t="shared" ca="1" si="77"/>
        <v>0</v>
      </c>
      <c r="J404" s="21">
        <f ca="1">COUNTIF(G$7:G403,"&gt;"&amp;B404)</f>
        <v>5</v>
      </c>
      <c r="K404" s="3"/>
    </row>
    <row r="405" spans="1:11" x14ac:dyDescent="0.25">
      <c r="A405">
        <f t="shared" si="75"/>
        <v>398</v>
      </c>
      <c r="B405" s="3">
        <f t="shared" ca="1" si="72"/>
        <v>1183.0038075988025</v>
      </c>
      <c r="C405" s="3">
        <f t="shared" ca="1" si="69"/>
        <v>5.7905347023023159</v>
      </c>
      <c r="D405" s="3">
        <f t="shared" ca="1" si="76"/>
        <v>1190.9493122865065</v>
      </c>
      <c r="E405" s="3">
        <f t="shared" ca="1" si="73"/>
        <v>7.9489919085242056E-2</v>
      </c>
      <c r="F405" s="3">
        <f t="shared" ca="1" si="70"/>
        <v>1.0980841377963382</v>
      </c>
      <c r="G405" s="3">
        <f t="shared" ca="1" si="74"/>
        <v>1192.0473964243029</v>
      </c>
      <c r="H405" s="3">
        <f t="shared" ca="1" si="71"/>
        <v>7.9455046877039877</v>
      </c>
      <c r="I405" s="3">
        <f t="shared" ca="1" si="77"/>
        <v>0</v>
      </c>
      <c r="J405" s="21">
        <f ca="1">COUNTIF(G$7:G404,"&gt;"&amp;B405)</f>
        <v>5</v>
      </c>
      <c r="K405" s="3"/>
    </row>
    <row r="406" spans="1:11" x14ac:dyDescent="0.25">
      <c r="A406">
        <f t="shared" si="75"/>
        <v>399</v>
      </c>
      <c r="B406" s="3">
        <f t="shared" ca="1" si="72"/>
        <v>1188.7943423011047</v>
      </c>
      <c r="C406" s="3">
        <f t="shared" ca="1" si="69"/>
        <v>4.0914675799798612</v>
      </c>
      <c r="D406" s="3">
        <f t="shared" ca="1" si="76"/>
        <v>1192.0473964243029</v>
      </c>
      <c r="E406" s="3">
        <f t="shared" ca="1" si="73"/>
        <v>0.84723900770464555</v>
      </c>
      <c r="F406" s="3">
        <f t="shared" ca="1" si="70"/>
        <v>3.4488760111932275</v>
      </c>
      <c r="G406" s="3">
        <f t="shared" ca="1" si="74"/>
        <v>1195.4962724354962</v>
      </c>
      <c r="H406" s="3">
        <f t="shared" ca="1" si="71"/>
        <v>3.253054123198126</v>
      </c>
      <c r="I406" s="3">
        <f t="shared" ca="1" si="77"/>
        <v>0</v>
      </c>
      <c r="J406" s="21">
        <f ca="1">COUNTIF(G$7:G405,"&gt;"&amp;B406)</f>
        <v>3</v>
      </c>
      <c r="K406" s="3"/>
    </row>
    <row r="407" spans="1:11" x14ac:dyDescent="0.25">
      <c r="A407">
        <f t="shared" si="75"/>
        <v>400</v>
      </c>
      <c r="B407" s="3">
        <f t="shared" ca="1" si="72"/>
        <v>1192.8858098810847</v>
      </c>
      <c r="C407" s="3">
        <f t="shared" ca="1" si="69"/>
        <v>0.76655730735693473</v>
      </c>
      <c r="D407" s="3">
        <f t="shared" ca="1" si="76"/>
        <v>1195.4962724354962</v>
      </c>
      <c r="E407" s="3">
        <f t="shared" ca="1" si="73"/>
        <v>0.76931980998633909</v>
      </c>
      <c r="F407" s="3">
        <f t="shared" ca="1" si="70"/>
        <v>3.0939011062604438</v>
      </c>
      <c r="G407" s="3">
        <f t="shared" ca="1" si="74"/>
        <v>1198.5901735417567</v>
      </c>
      <c r="H407" s="3">
        <f t="shared" ca="1" si="71"/>
        <v>2.6104625544114697</v>
      </c>
      <c r="I407" s="3">
        <f t="shared" ca="1" si="77"/>
        <v>0</v>
      </c>
      <c r="J407" s="21">
        <f ca="1">COUNTIF(G$7:G406,"&gt;"&amp;B407)</f>
        <v>1</v>
      </c>
      <c r="K407" s="3"/>
    </row>
    <row r="408" spans="1:11" x14ac:dyDescent="0.25">
      <c r="A408">
        <f t="shared" si="75"/>
        <v>401</v>
      </c>
      <c r="B408" s="3">
        <f t="shared" ca="1" si="72"/>
        <v>1193.6523671884415</v>
      </c>
      <c r="C408" s="3">
        <f t="shared" ca="1" si="69"/>
        <v>0.76513292928629872</v>
      </c>
      <c r="D408" s="3">
        <f t="shared" ca="1" si="76"/>
        <v>1198.5901735417567</v>
      </c>
      <c r="E408" s="3">
        <f t="shared" ca="1" si="73"/>
        <v>0.54321727650520901</v>
      </c>
      <c r="F408" s="3">
        <f t="shared" ca="1" si="70"/>
        <v>2.3177755695984428</v>
      </c>
      <c r="G408" s="3">
        <f t="shared" ca="1" si="74"/>
        <v>1200.9079491113553</v>
      </c>
      <c r="H408" s="3">
        <f t="shared" ca="1" si="71"/>
        <v>4.9378063533151817</v>
      </c>
      <c r="I408" s="3">
        <f t="shared" ca="1" si="77"/>
        <v>0</v>
      </c>
      <c r="J408" s="21">
        <f ca="1">COUNTIF(G$7:G407,"&gt;"&amp;B408)</f>
        <v>2</v>
      </c>
      <c r="K408" s="3"/>
    </row>
    <row r="409" spans="1:11" x14ac:dyDescent="0.25">
      <c r="A409">
        <f t="shared" si="75"/>
        <v>402</v>
      </c>
      <c r="B409" s="3">
        <f t="shared" ca="1" si="72"/>
        <v>1194.4175001177277</v>
      </c>
      <c r="C409" s="3">
        <f t="shared" ca="1" si="69"/>
        <v>0.75149557480360052</v>
      </c>
      <c r="D409" s="3">
        <f t="shared" ca="1" si="76"/>
        <v>1200.9079491113553</v>
      </c>
      <c r="E409" s="3">
        <f t="shared" ca="1" si="73"/>
        <v>8.2873204315498827E-2</v>
      </c>
      <c r="F409" s="3">
        <f t="shared" ca="1" si="70"/>
        <v>1.1106794735536349</v>
      </c>
      <c r="G409" s="3">
        <f t="shared" ca="1" si="74"/>
        <v>1202.0186285849088</v>
      </c>
      <c r="H409" s="3">
        <f t="shared" ca="1" si="71"/>
        <v>6.490448993627524</v>
      </c>
      <c r="I409" s="3">
        <f t="shared" ca="1" si="77"/>
        <v>0</v>
      </c>
      <c r="J409" s="21">
        <f ca="1">COUNTIF(G$7:G408,"&gt;"&amp;B409)</f>
        <v>3</v>
      </c>
      <c r="K409" s="3"/>
    </row>
    <row r="410" spans="1:11" x14ac:dyDescent="0.25">
      <c r="A410">
        <f t="shared" si="75"/>
        <v>403</v>
      </c>
      <c r="B410" s="3">
        <f t="shared" ca="1" si="72"/>
        <v>1195.1689956925313</v>
      </c>
      <c r="C410" s="3">
        <f t="shared" ca="1" si="69"/>
        <v>0.73083386931320216</v>
      </c>
      <c r="D410" s="3">
        <f t="shared" ca="1" si="76"/>
        <v>1202.0186285849088</v>
      </c>
      <c r="E410" s="3">
        <f t="shared" ca="1" si="73"/>
        <v>0.88081543386987482</v>
      </c>
      <c r="F410" s="3">
        <f t="shared" ca="1" si="70"/>
        <v>3.6299062380444642</v>
      </c>
      <c r="G410" s="3">
        <f t="shared" ca="1" si="74"/>
        <v>1205.6485348229533</v>
      </c>
      <c r="H410" s="3">
        <f t="shared" ca="1" si="71"/>
        <v>6.8496328923774854</v>
      </c>
      <c r="I410" s="3">
        <f t="shared" ca="1" si="77"/>
        <v>0</v>
      </c>
      <c r="J410" s="21">
        <f ca="1">COUNTIF(G$7:G409,"&gt;"&amp;B410)</f>
        <v>4</v>
      </c>
      <c r="K410" s="3"/>
    </row>
    <row r="411" spans="1:11" x14ac:dyDescent="0.25">
      <c r="A411">
        <f t="shared" si="75"/>
        <v>404</v>
      </c>
      <c r="B411" s="3">
        <f t="shared" ca="1" si="72"/>
        <v>1195.8998295618446</v>
      </c>
      <c r="C411" s="3">
        <f t="shared" ca="1" si="69"/>
        <v>2.7909782112385502</v>
      </c>
      <c r="D411" s="3">
        <f t="shared" ca="1" si="76"/>
        <v>1205.6485348229533</v>
      </c>
      <c r="E411" s="3">
        <f t="shared" ca="1" si="73"/>
        <v>9.7043381427410758E-3</v>
      </c>
      <c r="F411" s="3">
        <f t="shared" ca="1" si="70"/>
        <v>0.7089725380099855</v>
      </c>
      <c r="G411" s="3">
        <f t="shared" ca="1" si="74"/>
        <v>1206.3575073609632</v>
      </c>
      <c r="H411" s="3">
        <f t="shared" ca="1" si="71"/>
        <v>9.7487052611086256</v>
      </c>
      <c r="I411" s="3">
        <f t="shared" ca="1" si="77"/>
        <v>0</v>
      </c>
      <c r="J411" s="21">
        <f ca="1">COUNTIF(G$7:G410,"&gt;"&amp;B411)</f>
        <v>4</v>
      </c>
      <c r="K411" s="3"/>
    </row>
    <row r="412" spans="1:11" x14ac:dyDescent="0.25">
      <c r="A412">
        <f t="shared" si="75"/>
        <v>405</v>
      </c>
      <c r="B412" s="3">
        <f t="shared" ca="1" si="72"/>
        <v>1198.6908077730832</v>
      </c>
      <c r="C412" s="3">
        <f t="shared" ca="1" si="69"/>
        <v>4.3523684399915519</v>
      </c>
      <c r="D412" s="3">
        <f t="shared" ca="1" si="76"/>
        <v>1206.3575073609632</v>
      </c>
      <c r="E412" s="3">
        <f t="shared" ca="1" si="73"/>
        <v>0.35799723348473611</v>
      </c>
      <c r="F412" s="3">
        <f t="shared" ca="1" si="70"/>
        <v>1.8201346612450071</v>
      </c>
      <c r="G412" s="3">
        <f t="shared" ca="1" si="74"/>
        <v>1208.1776420222081</v>
      </c>
      <c r="H412" s="3">
        <f t="shared" ca="1" si="71"/>
        <v>7.6666995878799753</v>
      </c>
      <c r="I412" s="3">
        <f t="shared" ca="1" si="77"/>
        <v>0</v>
      </c>
      <c r="J412" s="21">
        <f ca="1">COUNTIF(G$7:G411,"&gt;"&amp;B412)</f>
        <v>4</v>
      </c>
      <c r="K412" s="3"/>
    </row>
    <row r="413" spans="1:11" x14ac:dyDescent="0.25">
      <c r="A413">
        <f t="shared" si="75"/>
        <v>406</v>
      </c>
      <c r="B413" s="3">
        <f t="shared" ca="1" si="72"/>
        <v>1203.0431762130747</v>
      </c>
      <c r="C413" s="3">
        <f t="shared" ca="1" si="69"/>
        <v>3.919462940217203</v>
      </c>
      <c r="D413" s="3">
        <f t="shared" ca="1" si="76"/>
        <v>1208.1776420222081</v>
      </c>
      <c r="E413" s="3">
        <f t="shared" ca="1" si="73"/>
        <v>0.96421014454123177</v>
      </c>
      <c r="F413" s="3">
        <f t="shared" ca="1" si="70"/>
        <v>4.2492069369822341</v>
      </c>
      <c r="G413" s="3">
        <f t="shared" ca="1" si="74"/>
        <v>1212.4268489591905</v>
      </c>
      <c r="H413" s="3">
        <f t="shared" ca="1" si="71"/>
        <v>5.1344658091334168</v>
      </c>
      <c r="I413" s="3">
        <f t="shared" ca="1" si="77"/>
        <v>0</v>
      </c>
      <c r="J413" s="21">
        <f ca="1">COUNTIF(G$7:G412,"&gt;"&amp;B413)</f>
        <v>3</v>
      </c>
      <c r="K413" s="3"/>
    </row>
    <row r="414" spans="1:11" x14ac:dyDescent="0.25">
      <c r="A414">
        <f t="shared" si="75"/>
        <v>407</v>
      </c>
      <c r="B414" s="3">
        <f t="shared" ca="1" si="72"/>
        <v>1206.962639153292</v>
      </c>
      <c r="C414" s="3">
        <f t="shared" ca="1" si="69"/>
        <v>3.3715522076084348</v>
      </c>
      <c r="D414" s="3">
        <f t="shared" ca="1" si="76"/>
        <v>1212.4268489591905</v>
      </c>
      <c r="E414" s="3">
        <f t="shared" ca="1" si="73"/>
        <v>4.2950612025698165E-2</v>
      </c>
      <c r="F414" s="3">
        <f t="shared" ca="1" si="70"/>
        <v>0.93963365898852846</v>
      </c>
      <c r="G414" s="3">
        <f t="shared" ca="1" si="74"/>
        <v>1213.3664826181789</v>
      </c>
      <c r="H414" s="3">
        <f t="shared" ca="1" si="71"/>
        <v>5.4642098058984629</v>
      </c>
      <c r="I414" s="3">
        <f t="shared" ca="1" si="77"/>
        <v>0</v>
      </c>
      <c r="J414" s="21">
        <f ca="1">COUNTIF(G$7:G413,"&gt;"&amp;B414)</f>
        <v>2</v>
      </c>
      <c r="K414" s="3"/>
    </row>
    <row r="415" spans="1:11" x14ac:dyDescent="0.25">
      <c r="A415">
        <f t="shared" si="75"/>
        <v>408</v>
      </c>
      <c r="B415" s="3">
        <f t="shared" ca="1" si="72"/>
        <v>1210.3341913609004</v>
      </c>
      <c r="C415" s="3">
        <f t="shared" ca="1" si="69"/>
        <v>0.77904151027993818</v>
      </c>
      <c r="D415" s="3">
        <f t="shared" ca="1" si="76"/>
        <v>1213.3664826181789</v>
      </c>
      <c r="E415" s="3">
        <f t="shared" ca="1" si="73"/>
        <v>0.84525702187924934</v>
      </c>
      <c r="F415" s="3">
        <f t="shared" ca="1" si="70"/>
        <v>3.4388459699946892</v>
      </c>
      <c r="G415" s="3">
        <f t="shared" ca="1" si="74"/>
        <v>1216.8053285881736</v>
      </c>
      <c r="H415" s="3">
        <f t="shared" ca="1" si="71"/>
        <v>3.0322912572785299</v>
      </c>
      <c r="I415" s="3">
        <f t="shared" ca="1" si="77"/>
        <v>0</v>
      </c>
      <c r="J415" s="21">
        <f ca="1">COUNTIF(G$7:G414,"&gt;"&amp;B415)</f>
        <v>2</v>
      </c>
      <c r="K415" s="3"/>
    </row>
    <row r="416" spans="1:11" x14ac:dyDescent="0.25">
      <c r="A416">
        <f t="shared" si="75"/>
        <v>409</v>
      </c>
      <c r="B416" s="3">
        <f t="shared" ca="1" si="72"/>
        <v>1211.1132328711803</v>
      </c>
      <c r="C416" s="3">
        <f t="shared" ca="1" si="69"/>
        <v>4.8925411532907468</v>
      </c>
      <c r="D416" s="3">
        <f t="shared" ca="1" si="76"/>
        <v>1216.8053285881736</v>
      </c>
      <c r="E416" s="3">
        <f t="shared" ca="1" si="73"/>
        <v>0.86503875742213765</v>
      </c>
      <c r="F416" s="3">
        <f t="shared" ca="1" si="70"/>
        <v>3.5420426718859939</v>
      </c>
      <c r="G416" s="3">
        <f t="shared" ca="1" si="74"/>
        <v>1220.3473712600596</v>
      </c>
      <c r="H416" s="3">
        <f t="shared" ca="1" si="71"/>
        <v>5.692095716993208</v>
      </c>
      <c r="I416" s="3">
        <f t="shared" ca="1" si="77"/>
        <v>0</v>
      </c>
      <c r="J416" s="21">
        <f ca="1">COUNTIF(G$7:G415,"&gt;"&amp;B416)</f>
        <v>3</v>
      </c>
      <c r="K416" s="3"/>
    </row>
    <row r="417" spans="1:11" x14ac:dyDescent="0.25">
      <c r="A417">
        <f t="shared" si="75"/>
        <v>410</v>
      </c>
      <c r="B417" s="3">
        <f t="shared" ca="1" si="72"/>
        <v>1216.0057740244711</v>
      </c>
      <c r="C417" s="3">
        <f t="shared" ca="1" si="69"/>
        <v>0.1227841606568334</v>
      </c>
      <c r="D417" s="3">
        <f t="shared" ca="1" si="76"/>
        <v>1220.3473712600596</v>
      </c>
      <c r="E417" s="3">
        <f t="shared" ca="1" si="73"/>
        <v>0.51658038751769852</v>
      </c>
      <c r="F417" s="3">
        <f t="shared" ca="1" si="70"/>
        <v>2.2406778193555854</v>
      </c>
      <c r="G417" s="3">
        <f t="shared" ca="1" si="74"/>
        <v>1222.5880490794152</v>
      </c>
      <c r="H417" s="3">
        <f t="shared" ca="1" si="71"/>
        <v>4.3415972355885515</v>
      </c>
      <c r="I417" s="3">
        <f t="shared" ca="1" si="77"/>
        <v>0</v>
      </c>
      <c r="J417" s="21">
        <f ca="1">COUNTIF(G$7:G416,"&gt;"&amp;B417)</f>
        <v>2</v>
      </c>
      <c r="K417" s="3"/>
    </row>
    <row r="418" spans="1:11" x14ac:dyDescent="0.25">
      <c r="A418">
        <f t="shared" si="75"/>
        <v>411</v>
      </c>
      <c r="B418" s="3">
        <f t="shared" ca="1" si="72"/>
        <v>1216.128558185128</v>
      </c>
      <c r="C418" s="3">
        <f t="shared" ca="1" si="69"/>
        <v>7.3988284729420206E-2</v>
      </c>
      <c r="D418" s="3">
        <f t="shared" ca="1" si="76"/>
        <v>1222.5880490794152</v>
      </c>
      <c r="E418" s="3">
        <f t="shared" ca="1" si="73"/>
        <v>0.74856327153640057</v>
      </c>
      <c r="F418" s="3">
        <f t="shared" ca="1" si="70"/>
        <v>3.0099928459169574</v>
      </c>
      <c r="G418" s="3">
        <f t="shared" ca="1" si="74"/>
        <v>1225.5980419253322</v>
      </c>
      <c r="H418" s="3">
        <f t="shared" ca="1" si="71"/>
        <v>6.459490894287228</v>
      </c>
      <c r="I418" s="3">
        <f t="shared" ca="1" si="77"/>
        <v>0</v>
      </c>
      <c r="J418" s="21">
        <f ca="1">COUNTIF(G$7:G417,"&gt;"&amp;B418)</f>
        <v>3</v>
      </c>
      <c r="K418" s="3"/>
    </row>
    <row r="419" spans="1:11" x14ac:dyDescent="0.25">
      <c r="A419">
        <f t="shared" si="75"/>
        <v>412</v>
      </c>
      <c r="B419" s="3">
        <f t="shared" ca="1" si="72"/>
        <v>1216.2025464698575</v>
      </c>
      <c r="C419" s="3">
        <f t="shared" ca="1" si="69"/>
        <v>4.1909646578596762</v>
      </c>
      <c r="D419" s="3">
        <f t="shared" ca="1" si="76"/>
        <v>1225.5980419253322</v>
      </c>
      <c r="E419" s="3">
        <f t="shared" ca="1" si="73"/>
        <v>0.38783561111236831</v>
      </c>
      <c r="F419" s="3">
        <f t="shared" ca="1" si="70"/>
        <v>1.8949091599471362</v>
      </c>
      <c r="G419" s="3">
        <f t="shared" ca="1" si="74"/>
        <v>1227.4929510852794</v>
      </c>
      <c r="H419" s="3">
        <f t="shared" ca="1" si="71"/>
        <v>9.3954954554747019</v>
      </c>
      <c r="I419" s="3">
        <f t="shared" ca="1" si="77"/>
        <v>0</v>
      </c>
      <c r="J419" s="21">
        <f ca="1">COUNTIF(G$7:G418,"&gt;"&amp;B419)</f>
        <v>4</v>
      </c>
      <c r="K419" s="3"/>
    </row>
    <row r="420" spans="1:11" x14ac:dyDescent="0.25">
      <c r="A420">
        <f t="shared" si="75"/>
        <v>413</v>
      </c>
      <c r="B420" s="3">
        <f t="shared" ca="1" si="72"/>
        <v>1220.3935111277171</v>
      </c>
      <c r="C420" s="3">
        <f t="shared" ca="1" si="69"/>
        <v>0.80084911055071983</v>
      </c>
      <c r="D420" s="3">
        <f t="shared" ca="1" si="76"/>
        <v>1227.4929510852794</v>
      </c>
      <c r="E420" s="3">
        <f t="shared" ca="1" si="73"/>
        <v>0.3533407805872637</v>
      </c>
      <c r="F420" s="3">
        <f t="shared" ca="1" si="70"/>
        <v>1.8086236972505736</v>
      </c>
      <c r="G420" s="3">
        <f t="shared" ca="1" si="74"/>
        <v>1229.30157478253</v>
      </c>
      <c r="H420" s="3">
        <f t="shared" ca="1" si="71"/>
        <v>7.0994399575622538</v>
      </c>
      <c r="I420" s="3">
        <f t="shared" ca="1" si="77"/>
        <v>0</v>
      </c>
      <c r="J420" s="21">
        <f ca="1">COUNTIF(G$7:G419,"&gt;"&amp;B420)</f>
        <v>3</v>
      </c>
      <c r="K420" s="3"/>
    </row>
    <row r="421" spans="1:11" x14ac:dyDescent="0.25">
      <c r="A421">
        <f t="shared" si="75"/>
        <v>414</v>
      </c>
      <c r="B421" s="3">
        <f t="shared" ca="1" si="72"/>
        <v>1221.1943602382678</v>
      </c>
      <c r="C421" s="3">
        <f t="shared" ca="1" si="69"/>
        <v>5.9669977105894265</v>
      </c>
      <c r="D421" s="3">
        <f t="shared" ca="1" si="76"/>
        <v>1229.30157478253</v>
      </c>
      <c r="E421" s="3">
        <f t="shared" ca="1" si="73"/>
        <v>0.21441698422263078</v>
      </c>
      <c r="F421" s="3">
        <f t="shared" ca="1" si="70"/>
        <v>1.4822812372237588</v>
      </c>
      <c r="G421" s="3">
        <f t="shared" ca="1" si="74"/>
        <v>1230.7838560197538</v>
      </c>
      <c r="H421" s="3">
        <f t="shared" ca="1" si="71"/>
        <v>8.1072145442622059</v>
      </c>
      <c r="I421" s="3">
        <f t="shared" ca="1" si="77"/>
        <v>0</v>
      </c>
      <c r="J421" s="21">
        <f ca="1">COUNTIF(G$7:G420,"&gt;"&amp;B421)</f>
        <v>4</v>
      </c>
      <c r="K421" s="3"/>
    </row>
    <row r="422" spans="1:11" x14ac:dyDescent="0.25">
      <c r="A422">
        <f t="shared" si="75"/>
        <v>415</v>
      </c>
      <c r="B422" s="3">
        <f t="shared" ca="1" si="72"/>
        <v>1227.1613579488571</v>
      </c>
      <c r="C422" s="3">
        <f t="shared" ca="1" si="69"/>
        <v>0.25288911977668982</v>
      </c>
      <c r="D422" s="3">
        <f t="shared" ca="1" si="76"/>
        <v>1230.7838560197538</v>
      </c>
      <c r="E422" s="3">
        <f t="shared" ca="1" si="73"/>
        <v>0.68415593765880978</v>
      </c>
      <c r="F422" s="3">
        <f t="shared" ca="1" si="70"/>
        <v>2.7696314246578559</v>
      </c>
      <c r="G422" s="3">
        <f t="shared" ca="1" si="74"/>
        <v>1233.5534874444115</v>
      </c>
      <c r="H422" s="3">
        <f t="shared" ca="1" si="71"/>
        <v>3.6224980708966541</v>
      </c>
      <c r="I422" s="3">
        <f t="shared" ca="1" si="77"/>
        <v>0</v>
      </c>
      <c r="J422" s="21">
        <f ca="1">COUNTIF(G$7:G421,"&gt;"&amp;B422)</f>
        <v>3</v>
      </c>
      <c r="K422" s="3"/>
    </row>
    <row r="423" spans="1:11" x14ac:dyDescent="0.25">
      <c r="A423">
        <f t="shared" si="75"/>
        <v>416</v>
      </c>
      <c r="B423" s="3">
        <f t="shared" ca="1" si="72"/>
        <v>1227.4142470686338</v>
      </c>
      <c r="C423" s="3">
        <f t="shared" ca="1" si="69"/>
        <v>2.971412070230973</v>
      </c>
      <c r="D423" s="3">
        <f t="shared" ca="1" si="76"/>
        <v>1233.5534874444115</v>
      </c>
      <c r="E423" s="3">
        <f t="shared" ca="1" si="73"/>
        <v>0.57574902696168362</v>
      </c>
      <c r="F423" s="3">
        <f t="shared" ca="1" si="70"/>
        <v>2.4150526455354098</v>
      </c>
      <c r="G423" s="3">
        <f t="shared" ca="1" si="74"/>
        <v>1235.9685400899468</v>
      </c>
      <c r="H423" s="3">
        <f t="shared" ca="1" si="71"/>
        <v>6.1392403757777174</v>
      </c>
      <c r="I423" s="3">
        <f t="shared" ca="1" si="77"/>
        <v>0</v>
      </c>
      <c r="J423" s="21">
        <f ca="1">COUNTIF(G$7:G422,"&gt;"&amp;B423)</f>
        <v>4</v>
      </c>
      <c r="K423" s="3"/>
    </row>
    <row r="424" spans="1:11" x14ac:dyDescent="0.25">
      <c r="A424">
        <f t="shared" si="75"/>
        <v>417</v>
      </c>
      <c r="B424" s="3">
        <f t="shared" ca="1" si="72"/>
        <v>1230.3856591388649</v>
      </c>
      <c r="C424" s="3">
        <f t="shared" ca="1" si="69"/>
        <v>1.2606286577346804</v>
      </c>
      <c r="D424" s="3">
        <f t="shared" ca="1" si="76"/>
        <v>1235.9685400899468</v>
      </c>
      <c r="E424" s="3">
        <f t="shared" ca="1" si="73"/>
        <v>0.9039037615053287</v>
      </c>
      <c r="F424" s="3">
        <f t="shared" ca="1" si="70"/>
        <v>3.7697497180284518</v>
      </c>
      <c r="G424" s="3">
        <f t="shared" ca="1" si="74"/>
        <v>1239.7382898079752</v>
      </c>
      <c r="H424" s="3">
        <f t="shared" ca="1" si="71"/>
        <v>5.582880951081961</v>
      </c>
      <c r="I424" s="3">
        <f t="shared" ca="1" si="77"/>
        <v>0</v>
      </c>
      <c r="J424" s="21">
        <f ca="1">COUNTIF(G$7:G423,"&gt;"&amp;B424)</f>
        <v>3</v>
      </c>
      <c r="K424" s="3"/>
    </row>
    <row r="425" spans="1:11" x14ac:dyDescent="0.25">
      <c r="A425">
        <f t="shared" si="75"/>
        <v>418</v>
      </c>
      <c r="B425" s="3">
        <f t="shared" ca="1" si="72"/>
        <v>1231.6462877965996</v>
      </c>
      <c r="C425" s="3">
        <f t="shared" ca="1" si="69"/>
        <v>0.8349644126106619</v>
      </c>
      <c r="D425" s="3">
        <f t="shared" ca="1" si="76"/>
        <v>1239.7382898079752</v>
      </c>
      <c r="E425" s="3">
        <f t="shared" ca="1" si="73"/>
        <v>0.9207611380759827</v>
      </c>
      <c r="F425" s="3">
        <f t="shared" ca="1" si="70"/>
        <v>3.8828553919463817</v>
      </c>
      <c r="G425" s="3">
        <f t="shared" ca="1" si="74"/>
        <v>1243.6211451999216</v>
      </c>
      <c r="H425" s="3">
        <f t="shared" ca="1" si="71"/>
        <v>8.0920020113755982</v>
      </c>
      <c r="I425" s="3">
        <f t="shared" ca="1" si="77"/>
        <v>0</v>
      </c>
      <c r="J425" s="21">
        <f ca="1">COUNTIF(G$7:G424,"&gt;"&amp;B425)</f>
        <v>3</v>
      </c>
      <c r="K425" s="3"/>
    </row>
    <row r="426" spans="1:11" x14ac:dyDescent="0.25">
      <c r="A426">
        <f t="shared" si="75"/>
        <v>419</v>
      </c>
      <c r="B426" s="3">
        <f t="shared" ca="1" si="72"/>
        <v>1232.4812522092102</v>
      </c>
      <c r="C426" s="3">
        <f t="shared" ca="1" si="69"/>
        <v>7.3699256503512833E-2</v>
      </c>
      <c r="D426" s="3">
        <f t="shared" ca="1" si="76"/>
        <v>1243.6211451999216</v>
      </c>
      <c r="E426" s="3">
        <f t="shared" ca="1" si="73"/>
        <v>1.8094744418462927E-2</v>
      </c>
      <c r="F426" s="3">
        <f t="shared" ca="1" si="70"/>
        <v>0.78535302676348673</v>
      </c>
      <c r="G426" s="3">
        <f t="shared" ca="1" si="74"/>
        <v>1244.406498226685</v>
      </c>
      <c r="H426" s="3">
        <f t="shared" ca="1" si="71"/>
        <v>11.13989299071136</v>
      </c>
      <c r="I426" s="3">
        <f t="shared" ca="1" si="77"/>
        <v>0</v>
      </c>
      <c r="J426" s="21">
        <f ca="1">COUNTIF(G$7:G425,"&gt;"&amp;B426)</f>
        <v>4</v>
      </c>
      <c r="K426" s="3"/>
    </row>
    <row r="427" spans="1:11" x14ac:dyDescent="0.25">
      <c r="A427">
        <f t="shared" si="75"/>
        <v>420</v>
      </c>
      <c r="B427" s="3">
        <f t="shared" ca="1" si="72"/>
        <v>1232.5549514657137</v>
      </c>
      <c r="C427" s="3">
        <f t="shared" ca="1" si="69"/>
        <v>0.48364876002359947</v>
      </c>
      <c r="D427" s="3">
        <f t="shared" ca="1" si="76"/>
        <v>1244.406498226685</v>
      </c>
      <c r="E427" s="3">
        <f t="shared" ca="1" si="73"/>
        <v>0.98280283709174687</v>
      </c>
      <c r="F427" s="3">
        <f t="shared" ca="1" si="70"/>
        <v>4.4795623804863958</v>
      </c>
      <c r="G427" s="3">
        <f t="shared" ca="1" si="74"/>
        <v>1248.8860606071714</v>
      </c>
      <c r="H427" s="3">
        <f t="shared" ca="1" si="71"/>
        <v>11.85154676097136</v>
      </c>
      <c r="I427" s="3">
        <f t="shared" ca="1" si="77"/>
        <v>0</v>
      </c>
      <c r="J427" s="21">
        <f ca="1">COUNTIF(G$7:G426,"&gt;"&amp;B427)</f>
        <v>5</v>
      </c>
      <c r="K427" s="3"/>
    </row>
    <row r="428" spans="1:11" x14ac:dyDescent="0.25">
      <c r="A428">
        <f t="shared" si="75"/>
        <v>421</v>
      </c>
      <c r="B428" s="3">
        <f t="shared" ca="1" si="72"/>
        <v>1233.0386002257374</v>
      </c>
      <c r="C428" s="3">
        <f t="shared" ca="1" si="69"/>
        <v>4.6620006651301269</v>
      </c>
      <c r="D428" s="3">
        <f t="shared" ca="1" si="76"/>
        <v>1248.8860606071714</v>
      </c>
      <c r="E428" s="3">
        <f t="shared" ca="1" si="73"/>
        <v>0.247073023273223</v>
      </c>
      <c r="F428" s="3">
        <f t="shared" ca="1" si="70"/>
        <v>1.5563682131437546</v>
      </c>
      <c r="G428" s="3">
        <f t="shared" ca="1" si="74"/>
        <v>1250.4424288203152</v>
      </c>
      <c r="H428" s="3">
        <f t="shared" ca="1" si="71"/>
        <v>15.847460381434075</v>
      </c>
      <c r="I428" s="3">
        <f t="shared" ca="1" si="77"/>
        <v>0</v>
      </c>
      <c r="J428" s="21">
        <f ca="1">COUNTIF(G$7:G427,"&gt;"&amp;B428)</f>
        <v>6</v>
      </c>
      <c r="K428" s="3"/>
    </row>
    <row r="429" spans="1:11" x14ac:dyDescent="0.25">
      <c r="A429">
        <f t="shared" si="75"/>
        <v>422</v>
      </c>
      <c r="B429" s="3">
        <f t="shared" ca="1" si="72"/>
        <v>1237.7006008908675</v>
      </c>
      <c r="C429" s="3">
        <f t="shared" ca="1" si="69"/>
        <v>3.3567766072559637</v>
      </c>
      <c r="D429" s="3">
        <f t="shared" ca="1" si="76"/>
        <v>1250.4424288203152</v>
      </c>
      <c r="E429" s="3">
        <f t="shared" ca="1" si="73"/>
        <v>0.468544730787254</v>
      </c>
      <c r="F429" s="3">
        <f t="shared" ca="1" si="70"/>
        <v>2.1068321012943705</v>
      </c>
      <c r="G429" s="3">
        <f t="shared" ca="1" si="74"/>
        <v>1252.5492609216096</v>
      </c>
      <c r="H429" s="3">
        <f t="shared" ca="1" si="71"/>
        <v>12.741827929447709</v>
      </c>
      <c r="I429" s="3">
        <f t="shared" ca="1" si="77"/>
        <v>0</v>
      </c>
      <c r="J429" s="21">
        <f ca="1">COUNTIF(G$7:G428,"&gt;"&amp;B429)</f>
        <v>5</v>
      </c>
      <c r="K429" s="3"/>
    </row>
    <row r="430" spans="1:11" x14ac:dyDescent="0.25">
      <c r="A430">
        <f t="shared" si="75"/>
        <v>423</v>
      </c>
      <c r="B430" s="3">
        <f t="shared" ca="1" si="72"/>
        <v>1241.0573774981235</v>
      </c>
      <c r="C430" s="3">
        <f t="shared" ca="1" si="69"/>
        <v>1.5114312675961636</v>
      </c>
      <c r="D430" s="3">
        <f t="shared" ca="1" si="76"/>
        <v>1252.5492609216096</v>
      </c>
      <c r="E430" s="3">
        <f t="shared" ca="1" si="73"/>
        <v>0.1888939977002877</v>
      </c>
      <c r="F430" s="3">
        <f t="shared" ca="1" si="70"/>
        <v>1.4219669135339372</v>
      </c>
      <c r="G430" s="3">
        <f t="shared" ca="1" si="74"/>
        <v>1253.9712278351435</v>
      </c>
      <c r="H430" s="3">
        <f t="shared" ca="1" si="71"/>
        <v>11.491883423486115</v>
      </c>
      <c r="I430" s="3">
        <f t="shared" ca="1" si="77"/>
        <v>0</v>
      </c>
      <c r="J430" s="21">
        <f ca="1">COUNTIF(G$7:G429,"&gt;"&amp;B430)</f>
        <v>5</v>
      </c>
      <c r="K430" s="3"/>
    </row>
    <row r="431" spans="1:11" x14ac:dyDescent="0.25">
      <c r="A431">
        <f t="shared" si="75"/>
        <v>424</v>
      </c>
      <c r="B431" s="3">
        <f t="shared" ca="1" si="72"/>
        <v>1242.5688087657197</v>
      </c>
      <c r="C431" s="3">
        <f t="shared" ca="1" si="69"/>
        <v>0.79363826563470408</v>
      </c>
      <c r="D431" s="3">
        <f t="shared" ca="1" si="76"/>
        <v>1253.9712278351435</v>
      </c>
      <c r="E431" s="3">
        <f t="shared" ca="1" si="73"/>
        <v>0.15776553783182035</v>
      </c>
      <c r="F431" s="3">
        <f t="shared" ca="1" si="70"/>
        <v>1.342582292861173</v>
      </c>
      <c r="G431" s="3">
        <f t="shared" ca="1" si="74"/>
        <v>1255.3138101280047</v>
      </c>
      <c r="H431" s="3">
        <f t="shared" ca="1" si="71"/>
        <v>11.402419069423786</v>
      </c>
      <c r="I431" s="3">
        <f t="shared" ca="1" si="77"/>
        <v>0</v>
      </c>
      <c r="J431" s="21">
        <f ca="1">COUNTIF(G$7:G430,"&gt;"&amp;B431)</f>
        <v>6</v>
      </c>
      <c r="K431" s="3"/>
    </row>
    <row r="432" spans="1:11" x14ac:dyDescent="0.25">
      <c r="A432">
        <f t="shared" si="75"/>
        <v>425</v>
      </c>
      <c r="B432" s="3">
        <f t="shared" ca="1" si="72"/>
        <v>1243.3624470313543</v>
      </c>
      <c r="C432" s="3">
        <f t="shared" ca="1" si="69"/>
        <v>2.0701219052422433</v>
      </c>
      <c r="D432" s="3">
        <f t="shared" ca="1" si="76"/>
        <v>1255.3138101280047</v>
      </c>
      <c r="E432" s="3">
        <f t="shared" ca="1" si="73"/>
        <v>0.20885883150905638</v>
      </c>
      <c r="F432" s="3">
        <f t="shared" ca="1" si="70"/>
        <v>1.4694662148784525</v>
      </c>
      <c r="G432" s="3">
        <f t="shared" ca="1" si="74"/>
        <v>1256.783276342883</v>
      </c>
      <c r="H432" s="3">
        <f t="shared" ca="1" si="71"/>
        <v>11.951363096650311</v>
      </c>
      <c r="I432" s="3">
        <f t="shared" ca="1" si="77"/>
        <v>0</v>
      </c>
      <c r="J432" s="21">
        <f ca="1">COUNTIF(G$7:G431,"&gt;"&amp;B432)</f>
        <v>7</v>
      </c>
      <c r="K432" s="3"/>
    </row>
    <row r="433" spans="1:11" x14ac:dyDescent="0.25">
      <c r="A433">
        <f t="shared" si="75"/>
        <v>426</v>
      </c>
      <c r="B433" s="3">
        <f t="shared" ca="1" si="72"/>
        <v>1245.4325689365967</v>
      </c>
      <c r="C433" s="3">
        <f t="shared" ca="1" si="69"/>
        <v>1.5194856451065273</v>
      </c>
      <c r="D433" s="3">
        <f t="shared" ca="1" si="76"/>
        <v>1256.783276342883</v>
      </c>
      <c r="E433" s="3">
        <f t="shared" ca="1" si="73"/>
        <v>0.83881876430251912</v>
      </c>
      <c r="F433" s="3">
        <f t="shared" ca="1" si="70"/>
        <v>3.4067001342385907</v>
      </c>
      <c r="G433" s="3">
        <f t="shared" ca="1" si="74"/>
        <v>1260.1899764771217</v>
      </c>
      <c r="H433" s="3">
        <f t="shared" ca="1" si="71"/>
        <v>11.350707406286347</v>
      </c>
      <c r="I433" s="3">
        <f t="shared" ca="1" si="77"/>
        <v>0</v>
      </c>
      <c r="J433" s="21">
        <f ca="1">COUNTIF(G$7:G432,"&gt;"&amp;B433)</f>
        <v>6</v>
      </c>
      <c r="K433" s="3"/>
    </row>
    <row r="434" spans="1:11" x14ac:dyDescent="0.25">
      <c r="A434">
        <f t="shared" si="75"/>
        <v>427</v>
      </c>
      <c r="B434" s="3">
        <f t="shared" ca="1" si="72"/>
        <v>1246.9520545817031</v>
      </c>
      <c r="C434" s="3">
        <f t="shared" ca="1" si="69"/>
        <v>5.872936238761314</v>
      </c>
      <c r="D434" s="3">
        <f t="shared" ca="1" si="76"/>
        <v>1260.1899764771217</v>
      </c>
      <c r="E434" s="3">
        <f t="shared" ca="1" si="73"/>
        <v>0.50432435048383351</v>
      </c>
      <c r="F434" s="3">
        <f t="shared" ca="1" si="70"/>
        <v>2.2059184908310883</v>
      </c>
      <c r="G434" s="3">
        <f t="shared" ca="1" si="74"/>
        <v>1262.3958949679527</v>
      </c>
      <c r="H434" s="3">
        <f t="shared" ca="1" si="71"/>
        <v>13.237921895418594</v>
      </c>
      <c r="I434" s="3">
        <f t="shared" ca="1" si="77"/>
        <v>0</v>
      </c>
      <c r="J434" s="21">
        <f ca="1">COUNTIF(G$7:G433,"&gt;"&amp;B434)</f>
        <v>7</v>
      </c>
      <c r="K434" s="3"/>
    </row>
    <row r="435" spans="1:11" x14ac:dyDescent="0.25">
      <c r="A435">
        <f t="shared" si="75"/>
        <v>428</v>
      </c>
      <c r="B435" s="3">
        <f t="shared" ca="1" si="72"/>
        <v>1252.8249908204643</v>
      </c>
      <c r="C435" s="3">
        <f t="shared" ca="1" si="69"/>
        <v>0.49454595323205042</v>
      </c>
      <c r="D435" s="3">
        <f t="shared" ca="1" si="76"/>
        <v>1262.3958949679527</v>
      </c>
      <c r="E435" s="3">
        <f t="shared" ca="1" si="73"/>
        <v>3.9507370977187928E-2</v>
      </c>
      <c r="F435" s="3">
        <f t="shared" ca="1" si="70"/>
        <v>0.92164341498159996</v>
      </c>
      <c r="G435" s="3">
        <f t="shared" ca="1" si="74"/>
        <v>1263.3175383829343</v>
      </c>
      <c r="H435" s="3">
        <f t="shared" ca="1" si="71"/>
        <v>9.5709041474883634</v>
      </c>
      <c r="I435" s="3">
        <f t="shared" ca="1" si="77"/>
        <v>0</v>
      </c>
      <c r="J435" s="21">
        <f ca="1">COUNTIF(G$7:G434,"&gt;"&amp;B435)</f>
        <v>5</v>
      </c>
      <c r="K435" s="3"/>
    </row>
    <row r="436" spans="1:11" x14ac:dyDescent="0.25">
      <c r="A436">
        <f t="shared" si="75"/>
        <v>429</v>
      </c>
      <c r="B436" s="3">
        <f t="shared" ca="1" si="72"/>
        <v>1253.3195367736964</v>
      </c>
      <c r="C436" s="3">
        <f t="shared" ca="1" si="69"/>
        <v>0.90560834097891374</v>
      </c>
      <c r="D436" s="3">
        <f t="shared" ca="1" si="76"/>
        <v>1263.3175383829343</v>
      </c>
      <c r="E436" s="3">
        <f t="shared" ca="1" si="73"/>
        <v>0.43763532294014962</v>
      </c>
      <c r="F436" s="3">
        <f t="shared" ca="1" si="70"/>
        <v>2.0238878274344825</v>
      </c>
      <c r="G436" s="3">
        <f t="shared" ca="1" si="74"/>
        <v>1265.3414262103688</v>
      </c>
      <c r="H436" s="3">
        <f t="shared" ca="1" si="71"/>
        <v>9.9980016092379174</v>
      </c>
      <c r="I436" s="3">
        <f t="shared" ca="1" si="77"/>
        <v>0</v>
      </c>
      <c r="J436" s="21">
        <f ca="1">COUNTIF(G$7:G435,"&gt;"&amp;B436)</f>
        <v>6</v>
      </c>
      <c r="K436" s="3"/>
    </row>
    <row r="437" spans="1:11" x14ac:dyDescent="0.25">
      <c r="A437">
        <f t="shared" si="75"/>
        <v>430</v>
      </c>
      <c r="B437" s="3">
        <f t="shared" ca="1" si="72"/>
        <v>1254.2251451146753</v>
      </c>
      <c r="C437" s="3">
        <f t="shared" ca="1" si="69"/>
        <v>1.3104494876162911</v>
      </c>
      <c r="D437" s="3">
        <f t="shared" ca="1" si="76"/>
        <v>1265.3414262103688</v>
      </c>
      <c r="E437" s="3">
        <f t="shared" ca="1" si="73"/>
        <v>0.24531328849487166</v>
      </c>
      <c r="F437" s="3">
        <f t="shared" ca="1" si="70"/>
        <v>1.5523463477017052</v>
      </c>
      <c r="G437" s="3">
        <f t="shared" ca="1" si="74"/>
        <v>1266.8937725580706</v>
      </c>
      <c r="H437" s="3">
        <f t="shared" ca="1" si="71"/>
        <v>11.116281095693466</v>
      </c>
      <c r="I437" s="3">
        <f t="shared" ca="1" si="77"/>
        <v>0</v>
      </c>
      <c r="J437" s="21">
        <f ca="1">COUNTIF(G$7:G436,"&gt;"&amp;B437)</f>
        <v>6</v>
      </c>
      <c r="K437" s="3"/>
    </row>
    <row r="438" spans="1:11" x14ac:dyDescent="0.25">
      <c r="A438">
        <f t="shared" si="75"/>
        <v>431</v>
      </c>
      <c r="B438" s="3">
        <f t="shared" ca="1" si="72"/>
        <v>1255.5355946022917</v>
      </c>
      <c r="C438" s="3">
        <f t="shared" ca="1" si="69"/>
        <v>1.2475724759604483</v>
      </c>
      <c r="D438" s="3">
        <f t="shared" ca="1" si="76"/>
        <v>1266.8937725580706</v>
      </c>
      <c r="E438" s="3">
        <f t="shared" ca="1" si="73"/>
        <v>0.79855432530610659</v>
      </c>
      <c r="F438" s="3">
        <f t="shared" ca="1" si="70"/>
        <v>3.2187730699237616</v>
      </c>
      <c r="G438" s="3">
        <f t="shared" ca="1" si="74"/>
        <v>1270.1125456279945</v>
      </c>
      <c r="H438" s="3">
        <f t="shared" ca="1" si="71"/>
        <v>11.358177955778956</v>
      </c>
      <c r="I438" s="3">
        <f t="shared" ca="1" si="77"/>
        <v>0</v>
      </c>
      <c r="J438" s="21">
        <f ca="1">COUNTIF(G$7:G437,"&gt;"&amp;B438)</f>
        <v>6</v>
      </c>
      <c r="K438" s="3"/>
    </row>
    <row r="439" spans="1:11" x14ac:dyDescent="0.25">
      <c r="A439">
        <f t="shared" si="75"/>
        <v>432</v>
      </c>
      <c r="B439" s="3">
        <f t="shared" ca="1" si="72"/>
        <v>1256.7831670782521</v>
      </c>
      <c r="C439" s="3">
        <f t="shared" ca="1" si="69"/>
        <v>3.3260731171922249</v>
      </c>
      <c r="D439" s="3">
        <f t="shared" ca="1" si="76"/>
        <v>1270.1125456279945</v>
      </c>
      <c r="E439" s="3">
        <f t="shared" ca="1" si="73"/>
        <v>0.58717788133079951</v>
      </c>
      <c r="F439" s="3">
        <f t="shared" ca="1" si="70"/>
        <v>2.4501081652274137</v>
      </c>
      <c r="G439" s="3">
        <f t="shared" ca="1" si="74"/>
        <v>1272.5626537932219</v>
      </c>
      <c r="H439" s="3">
        <f t="shared" ca="1" si="71"/>
        <v>13.329378549742387</v>
      </c>
      <c r="I439" s="3">
        <f t="shared" ca="1" si="77"/>
        <v>0</v>
      </c>
      <c r="J439" s="21">
        <f ca="1">COUNTIF(G$7:G438,"&gt;"&amp;B439)</f>
        <v>7</v>
      </c>
      <c r="K439" s="3"/>
    </row>
    <row r="440" spans="1:11" x14ac:dyDescent="0.25">
      <c r="A440">
        <f t="shared" si="75"/>
        <v>433</v>
      </c>
      <c r="B440" s="3">
        <f t="shared" ca="1" si="72"/>
        <v>1260.1092401954443</v>
      </c>
      <c r="C440" s="3">
        <f t="shared" ca="1" si="69"/>
        <v>2.603856469765963</v>
      </c>
      <c r="D440" s="3">
        <f t="shared" ca="1" si="76"/>
        <v>1272.5626537932219</v>
      </c>
      <c r="E440" s="3">
        <f t="shared" ca="1" si="73"/>
        <v>0.75061361113159408</v>
      </c>
      <c r="F440" s="3">
        <f t="shared" ca="1" si="70"/>
        <v>3.0181232064839669</v>
      </c>
      <c r="G440" s="3">
        <f t="shared" ca="1" si="74"/>
        <v>1275.5807769997059</v>
      </c>
      <c r="H440" s="3">
        <f t="shared" ca="1" si="71"/>
        <v>12.453413597777626</v>
      </c>
      <c r="I440" s="3">
        <f t="shared" ca="1" si="77"/>
        <v>0</v>
      </c>
      <c r="J440" s="21">
        <f ca="1">COUNTIF(G$7:G439,"&gt;"&amp;B440)</f>
        <v>7</v>
      </c>
      <c r="K440" s="3"/>
    </row>
    <row r="441" spans="1:11" x14ac:dyDescent="0.25">
      <c r="A441">
        <f t="shared" si="75"/>
        <v>434</v>
      </c>
      <c r="B441" s="3">
        <f t="shared" ca="1" si="72"/>
        <v>1262.7130966652103</v>
      </c>
      <c r="C441" s="3">
        <f t="shared" ca="1" si="69"/>
        <v>3.8734035413523422</v>
      </c>
      <c r="D441" s="3">
        <f t="shared" ca="1" si="76"/>
        <v>1275.5807769997059</v>
      </c>
      <c r="E441" s="3">
        <f t="shared" ca="1" si="73"/>
        <v>0.84551242565285978</v>
      </c>
      <c r="F441" s="3">
        <f t="shared" ca="1" si="70"/>
        <v>3.4401348468641726</v>
      </c>
      <c r="G441" s="3">
        <f t="shared" ca="1" si="74"/>
        <v>1279.02091184657</v>
      </c>
      <c r="H441" s="3">
        <f t="shared" ca="1" si="71"/>
        <v>12.867680334495617</v>
      </c>
      <c r="I441" s="3">
        <f t="shared" ca="1" si="77"/>
        <v>0</v>
      </c>
      <c r="J441" s="21">
        <f ca="1">COUNTIF(G$7:G440,"&gt;"&amp;B441)</f>
        <v>6</v>
      </c>
      <c r="K441" s="3"/>
    </row>
    <row r="442" spans="1:11" x14ac:dyDescent="0.25">
      <c r="A442">
        <f t="shared" si="75"/>
        <v>435</v>
      </c>
      <c r="B442" s="3">
        <f t="shared" ca="1" si="72"/>
        <v>1266.5865002065627</v>
      </c>
      <c r="C442" s="3">
        <f t="shared" ca="1" si="69"/>
        <v>5.7087405352470508</v>
      </c>
      <c r="D442" s="3">
        <f t="shared" ca="1" si="76"/>
        <v>1279.02091184657</v>
      </c>
      <c r="E442" s="3">
        <f t="shared" ca="1" si="73"/>
        <v>0.46215772401356214</v>
      </c>
      <c r="F442" s="3">
        <f t="shared" ca="1" si="70"/>
        <v>2.0894990385182148</v>
      </c>
      <c r="G442" s="3">
        <f t="shared" ca="1" si="74"/>
        <v>1281.1104108850882</v>
      </c>
      <c r="H442" s="3">
        <f t="shared" ca="1" si="71"/>
        <v>12.434411640007283</v>
      </c>
      <c r="I442" s="3">
        <f t="shared" ca="1" si="77"/>
        <v>0</v>
      </c>
      <c r="J442" s="21">
        <f ca="1">COUNTIF(G$7:G441,"&gt;"&amp;B442)</f>
        <v>5</v>
      </c>
      <c r="K442" s="3"/>
    </row>
    <row r="443" spans="1:11" x14ac:dyDescent="0.25">
      <c r="A443">
        <f t="shared" si="75"/>
        <v>436</v>
      </c>
      <c r="B443" s="3">
        <f t="shared" ca="1" si="72"/>
        <v>1272.2952407418097</v>
      </c>
      <c r="C443" s="3">
        <f t="shared" ca="1" si="69"/>
        <v>1.884500323821807</v>
      </c>
      <c r="D443" s="3">
        <f t="shared" ca="1" si="76"/>
        <v>1281.1104108850882</v>
      </c>
      <c r="E443" s="3">
        <f t="shared" ca="1" si="73"/>
        <v>0.91714398924049123</v>
      </c>
      <c r="F443" s="3">
        <f t="shared" ca="1" si="70"/>
        <v>3.8576418383614257</v>
      </c>
      <c r="G443" s="3">
        <f t="shared" ca="1" si="74"/>
        <v>1284.9680527234495</v>
      </c>
      <c r="H443" s="3">
        <f t="shared" ca="1" si="71"/>
        <v>8.8151701432784648</v>
      </c>
      <c r="I443" s="3">
        <f t="shared" ca="1" si="77"/>
        <v>0</v>
      </c>
      <c r="J443" s="21">
        <f ca="1">COUNTIF(G$7:G442,"&gt;"&amp;B443)</f>
        <v>4</v>
      </c>
      <c r="K443" s="3"/>
    </row>
    <row r="444" spans="1:11" x14ac:dyDescent="0.25">
      <c r="A444">
        <f t="shared" si="75"/>
        <v>437</v>
      </c>
      <c r="B444" s="3">
        <f t="shared" ca="1" si="72"/>
        <v>1274.1797410656316</v>
      </c>
      <c r="C444" s="3">
        <f t="shared" ca="1" si="69"/>
        <v>1.2980241246004789</v>
      </c>
      <c r="D444" s="3">
        <f t="shared" ca="1" si="76"/>
        <v>1284.9680527234495</v>
      </c>
      <c r="E444" s="3">
        <f t="shared" ca="1" si="73"/>
        <v>0.13815347229914876</v>
      </c>
      <c r="F444" s="3">
        <f t="shared" ca="1" si="70"/>
        <v>1.2884736047238166</v>
      </c>
      <c r="G444" s="3">
        <f t="shared" ca="1" si="74"/>
        <v>1286.2565263281733</v>
      </c>
      <c r="H444" s="3">
        <f t="shared" ca="1" si="71"/>
        <v>10.788311657817985</v>
      </c>
      <c r="I444" s="3">
        <f t="shared" ca="1" si="77"/>
        <v>0</v>
      </c>
      <c r="J444" s="21">
        <f ca="1">COUNTIF(G$7:G443,"&gt;"&amp;B444)</f>
        <v>4</v>
      </c>
      <c r="K444" s="3"/>
    </row>
    <row r="445" spans="1:11" x14ac:dyDescent="0.25">
      <c r="A445">
        <f t="shared" si="75"/>
        <v>438</v>
      </c>
      <c r="B445" s="3">
        <f t="shared" ca="1" si="72"/>
        <v>1275.477765190232</v>
      </c>
      <c r="C445" s="3">
        <f t="shared" ca="1" si="69"/>
        <v>4.4895557051331583</v>
      </c>
      <c r="D445" s="3">
        <f t="shared" ca="1" si="76"/>
        <v>1286.2565263281733</v>
      </c>
      <c r="E445" s="3">
        <f t="shared" ca="1" si="73"/>
        <v>0.97128241262912618</v>
      </c>
      <c r="F445" s="3">
        <f t="shared" ca="1" si="70"/>
        <v>4.3274659851789927</v>
      </c>
      <c r="G445" s="3">
        <f t="shared" ca="1" si="74"/>
        <v>1290.5839923133524</v>
      </c>
      <c r="H445" s="3">
        <f t="shared" ca="1" si="71"/>
        <v>10.778761137941274</v>
      </c>
      <c r="I445" s="3">
        <f t="shared" ca="1" si="77"/>
        <v>0</v>
      </c>
      <c r="J445" s="21">
        <f ca="1">COUNTIF(G$7:G444,"&gt;"&amp;B445)</f>
        <v>5</v>
      </c>
      <c r="K445" s="3"/>
    </row>
    <row r="446" spans="1:11" x14ac:dyDescent="0.25">
      <c r="A446">
        <f t="shared" si="75"/>
        <v>439</v>
      </c>
      <c r="B446" s="3">
        <f t="shared" ca="1" si="72"/>
        <v>1279.9673208953652</v>
      </c>
      <c r="C446" s="3">
        <f t="shared" ca="1" si="69"/>
        <v>1.1830243904287663</v>
      </c>
      <c r="D446" s="3">
        <f t="shared" ca="1" si="76"/>
        <v>1290.5839923133524</v>
      </c>
      <c r="E446" s="3">
        <f t="shared" ca="1" si="73"/>
        <v>4.3077529477288046E-2</v>
      </c>
      <c r="F446" s="3">
        <f t="shared" ca="1" si="70"/>
        <v>0.94028273035379917</v>
      </c>
      <c r="G446" s="3">
        <f t="shared" ca="1" si="74"/>
        <v>1291.5242750437062</v>
      </c>
      <c r="H446" s="3">
        <f t="shared" ca="1" si="71"/>
        <v>10.616671417987163</v>
      </c>
      <c r="I446" s="3">
        <f t="shared" ca="1" si="77"/>
        <v>0</v>
      </c>
      <c r="J446" s="21">
        <f ca="1">COUNTIF(G$7:G445,"&gt;"&amp;B446)</f>
        <v>4</v>
      </c>
      <c r="K446" s="3"/>
    </row>
    <row r="447" spans="1:11" x14ac:dyDescent="0.25">
      <c r="A447">
        <f t="shared" si="75"/>
        <v>440</v>
      </c>
      <c r="B447" s="3">
        <f t="shared" ca="1" si="72"/>
        <v>1281.1503452857939</v>
      </c>
      <c r="C447" s="3">
        <f t="shared" ca="1" si="69"/>
        <v>1.4211969703914893</v>
      </c>
      <c r="D447" s="3">
        <f t="shared" ca="1" si="76"/>
        <v>1291.5242750437062</v>
      </c>
      <c r="E447" s="3">
        <f t="shared" ca="1" si="73"/>
        <v>0.60988996731107836</v>
      </c>
      <c r="F447" s="3">
        <f t="shared" ca="1" si="70"/>
        <v>2.5212436556106375</v>
      </c>
      <c r="G447" s="3">
        <f t="shared" ca="1" si="74"/>
        <v>1294.0455186993167</v>
      </c>
      <c r="H447" s="3">
        <f t="shared" ca="1" si="71"/>
        <v>10.373929757912265</v>
      </c>
      <c r="I447" s="3">
        <f t="shared" ca="1" si="77"/>
        <v>0</v>
      </c>
      <c r="J447" s="21">
        <f ca="1">COUNTIF(G$7:G446,"&gt;"&amp;B447)</f>
        <v>4</v>
      </c>
      <c r="K447" s="3"/>
    </row>
    <row r="448" spans="1:11" x14ac:dyDescent="0.25">
      <c r="A448">
        <f t="shared" si="75"/>
        <v>441</v>
      </c>
      <c r="B448" s="3">
        <f t="shared" ca="1" si="72"/>
        <v>1282.5715422561855</v>
      </c>
      <c r="C448" s="3">
        <f t="shared" ca="1" si="69"/>
        <v>2.0291478982058138</v>
      </c>
      <c r="D448" s="3">
        <f t="shared" ca="1" si="76"/>
        <v>1294.0455186993167</v>
      </c>
      <c r="E448" s="3">
        <f t="shared" ca="1" si="73"/>
        <v>0.2031665758529394</v>
      </c>
      <c r="F448" s="3">
        <f t="shared" ca="1" si="70"/>
        <v>1.4561639981395595</v>
      </c>
      <c r="G448" s="3">
        <f t="shared" ca="1" si="74"/>
        <v>1295.5016826974563</v>
      </c>
      <c r="H448" s="3">
        <f t="shared" ca="1" si="71"/>
        <v>11.473976443131278</v>
      </c>
      <c r="I448" s="3">
        <f t="shared" ca="1" si="77"/>
        <v>0</v>
      </c>
      <c r="J448" s="21">
        <f ca="1">COUNTIF(G$7:G447,"&gt;"&amp;B448)</f>
        <v>5</v>
      </c>
      <c r="K448" s="3"/>
    </row>
    <row r="449" spans="1:11" x14ac:dyDescent="0.25">
      <c r="A449">
        <f t="shared" si="75"/>
        <v>442</v>
      </c>
      <c r="B449" s="3">
        <f t="shared" ca="1" si="72"/>
        <v>1284.6006901543913</v>
      </c>
      <c r="C449" s="3">
        <f t="shared" ca="1" si="69"/>
        <v>0.89231849676085795</v>
      </c>
      <c r="D449" s="3">
        <f t="shared" ca="1" si="76"/>
        <v>1295.5016826974563</v>
      </c>
      <c r="E449" s="3">
        <f t="shared" ca="1" si="73"/>
        <v>0.95661870713718822</v>
      </c>
      <c r="F449" s="3">
        <f t="shared" ca="1" si="70"/>
        <v>4.1734073780940903</v>
      </c>
      <c r="G449" s="3">
        <f t="shared" ca="1" si="74"/>
        <v>1299.6750900755503</v>
      </c>
      <c r="H449" s="3">
        <f t="shared" ca="1" si="71"/>
        <v>10.900992543065058</v>
      </c>
      <c r="I449" s="3">
        <f t="shared" ca="1" si="77"/>
        <v>0</v>
      </c>
      <c r="J449" s="21">
        <f ca="1">COUNTIF(G$7:G448,"&gt;"&amp;B449)</f>
        <v>6</v>
      </c>
      <c r="K449" s="3"/>
    </row>
    <row r="450" spans="1:11" x14ac:dyDescent="0.25">
      <c r="A450">
        <f t="shared" si="75"/>
        <v>443</v>
      </c>
      <c r="B450" s="3">
        <f t="shared" ca="1" si="72"/>
        <v>1285.4930086511522</v>
      </c>
      <c r="C450" s="3">
        <f t="shared" ca="1" si="69"/>
        <v>4.7520201838095177</v>
      </c>
      <c r="D450" s="3">
        <f t="shared" ca="1" si="76"/>
        <v>1299.6750900755503</v>
      </c>
      <c r="E450" s="3">
        <f t="shared" ca="1" si="73"/>
        <v>0.26521974896660849</v>
      </c>
      <c r="F450" s="3">
        <f t="shared" ca="1" si="70"/>
        <v>1.5981197913836067</v>
      </c>
      <c r="G450" s="3">
        <f t="shared" ca="1" si="74"/>
        <v>1301.2732098669339</v>
      </c>
      <c r="H450" s="3">
        <f t="shared" ca="1" si="71"/>
        <v>14.18208142439812</v>
      </c>
      <c r="I450" s="3">
        <f t="shared" ca="1" si="77"/>
        <v>0</v>
      </c>
      <c r="J450" s="21">
        <f ca="1">COUNTIF(G$7:G449,"&gt;"&amp;B450)</f>
        <v>6</v>
      </c>
      <c r="K450" s="3"/>
    </row>
    <row r="451" spans="1:11" x14ac:dyDescent="0.25">
      <c r="A451">
        <f t="shared" si="75"/>
        <v>444</v>
      </c>
      <c r="B451" s="3">
        <f t="shared" ca="1" si="72"/>
        <v>1290.2450288349617</v>
      </c>
      <c r="C451" s="3">
        <f t="shared" ca="1" si="69"/>
        <v>1.5959618176007144</v>
      </c>
      <c r="D451" s="3">
        <f t="shared" ca="1" si="76"/>
        <v>1301.2732098669339</v>
      </c>
      <c r="E451" s="3">
        <f t="shared" ca="1" si="73"/>
        <v>0.16589680473424018</v>
      </c>
      <c r="F451" s="3">
        <f t="shared" ca="1" si="70"/>
        <v>1.3640229286911782</v>
      </c>
      <c r="G451" s="3">
        <f t="shared" ca="1" si="74"/>
        <v>1302.6372327956251</v>
      </c>
      <c r="H451" s="3">
        <f t="shared" ca="1" si="71"/>
        <v>11.028181031972281</v>
      </c>
      <c r="I451" s="3">
        <f t="shared" ca="1" si="77"/>
        <v>0</v>
      </c>
      <c r="J451" s="21">
        <f ca="1">COUNTIF(G$7:G450,"&gt;"&amp;B451)</f>
        <v>6</v>
      </c>
      <c r="K451" s="3"/>
    </row>
    <row r="452" spans="1:11" x14ac:dyDescent="0.25">
      <c r="A452">
        <f t="shared" si="75"/>
        <v>445</v>
      </c>
      <c r="B452" s="3">
        <f t="shared" ca="1" si="72"/>
        <v>1291.8409906525624</v>
      </c>
      <c r="C452" s="3">
        <f t="shared" ca="1" si="69"/>
        <v>2.1569506227567414</v>
      </c>
      <c r="D452" s="3">
        <f t="shared" ca="1" si="76"/>
        <v>1302.6372327956251</v>
      </c>
      <c r="E452" s="3">
        <f t="shared" ca="1" si="73"/>
        <v>0.64380888730642272</v>
      </c>
      <c r="F452" s="3">
        <f t="shared" ca="1" si="70"/>
        <v>2.6314540272724614</v>
      </c>
      <c r="G452" s="3">
        <f t="shared" ca="1" si="74"/>
        <v>1305.2686868228975</v>
      </c>
      <c r="H452" s="3">
        <f t="shared" ca="1" si="71"/>
        <v>10.796242143062727</v>
      </c>
      <c r="I452" s="3">
        <f t="shared" ca="1" si="77"/>
        <v>0</v>
      </c>
      <c r="J452" s="21">
        <f ca="1">COUNTIF(G$7:G451,"&gt;"&amp;B452)</f>
        <v>5</v>
      </c>
      <c r="K452" s="3"/>
    </row>
    <row r="453" spans="1:11" x14ac:dyDescent="0.25">
      <c r="A453">
        <f t="shared" si="75"/>
        <v>446</v>
      </c>
      <c r="B453" s="3">
        <f t="shared" ca="1" si="72"/>
        <v>1293.9979412753191</v>
      </c>
      <c r="C453" s="3">
        <f t="shared" ca="1" si="69"/>
        <v>0.46846447305471139</v>
      </c>
      <c r="D453" s="3">
        <f t="shared" ca="1" si="76"/>
        <v>1305.2686868228975</v>
      </c>
      <c r="E453" s="3">
        <f t="shared" ca="1" si="73"/>
        <v>0.52968355815817425</v>
      </c>
      <c r="F453" s="3">
        <f t="shared" ca="1" si="70"/>
        <v>2.2783306668500751</v>
      </c>
      <c r="G453" s="3">
        <f t="shared" ca="1" si="74"/>
        <v>1307.5470174897475</v>
      </c>
      <c r="H453" s="3">
        <f t="shared" ca="1" si="71"/>
        <v>11.270745547578372</v>
      </c>
      <c r="I453" s="3">
        <f t="shared" ca="1" si="77"/>
        <v>0</v>
      </c>
      <c r="J453" s="21">
        <f ca="1">COUNTIF(G$7:G452,"&gt;"&amp;B453)</f>
        <v>6</v>
      </c>
      <c r="K453" s="3"/>
    </row>
    <row r="454" spans="1:11" x14ac:dyDescent="0.25">
      <c r="A454">
        <f t="shared" si="75"/>
        <v>447</v>
      </c>
      <c r="B454" s="3">
        <f t="shared" ca="1" si="72"/>
        <v>1294.4664057483737</v>
      </c>
      <c r="C454" s="3">
        <f t="shared" ca="1" si="69"/>
        <v>4.2430507676776337</v>
      </c>
      <c r="D454" s="3">
        <f t="shared" ca="1" si="76"/>
        <v>1307.5470174897475</v>
      </c>
      <c r="E454" s="3">
        <f t="shared" ca="1" si="73"/>
        <v>0.71693362549695305</v>
      </c>
      <c r="F454" s="3">
        <f t="shared" ca="1" si="70"/>
        <v>2.8885324064947175</v>
      </c>
      <c r="G454" s="3">
        <f t="shared" ca="1" si="74"/>
        <v>1310.4355498962423</v>
      </c>
      <c r="H454" s="3">
        <f t="shared" ca="1" si="71"/>
        <v>13.080611741373787</v>
      </c>
      <c r="I454" s="3">
        <f t="shared" ca="1" si="77"/>
        <v>0</v>
      </c>
      <c r="J454" s="21">
        <f ca="1">COUNTIF(G$7:G453,"&gt;"&amp;B454)</f>
        <v>6</v>
      </c>
      <c r="K454" s="3"/>
    </row>
    <row r="455" spans="1:11" x14ac:dyDescent="0.25">
      <c r="A455">
        <f t="shared" si="75"/>
        <v>448</v>
      </c>
      <c r="B455" s="3">
        <f t="shared" ca="1" si="72"/>
        <v>1298.7094565160514</v>
      </c>
      <c r="C455" s="3">
        <f t="shared" ref="C455:C518" ca="1" si="78">2*RAND()*NomTAT</f>
        <v>0.78102700868484054</v>
      </c>
      <c r="D455" s="3">
        <f t="shared" ca="1" si="76"/>
        <v>1310.4355498962423</v>
      </c>
      <c r="E455" s="3">
        <f t="shared" ca="1" si="73"/>
        <v>0.32729887462187901</v>
      </c>
      <c r="F455" s="3">
        <f t="shared" ref="F455:F518" ca="1" si="79">IF(E455&lt;T_F,T_a+SQRT(E455*(T_b-T_a)*(T_c-T_a)),T_b-SQRT((1-E455)*(T_b-T_a)*(T_b-T_c)))</f>
        <v>1.7449972773121361</v>
      </c>
      <c r="G455" s="3">
        <f t="shared" ca="1" si="74"/>
        <v>1312.1805471735545</v>
      </c>
      <c r="H455" s="3">
        <f t="shared" ref="H455:H518" ca="1" si="80">(G455-F455)-B455</f>
        <v>11.726093380190832</v>
      </c>
      <c r="I455" s="3">
        <f t="shared" ca="1" si="77"/>
        <v>0</v>
      </c>
      <c r="J455" s="21">
        <f ca="1">COUNTIF(G$7:G454,"&gt;"&amp;B455)</f>
        <v>6</v>
      </c>
      <c r="K455" s="3"/>
    </row>
    <row r="456" spans="1:11" x14ac:dyDescent="0.25">
      <c r="A456">
        <f t="shared" si="75"/>
        <v>449</v>
      </c>
      <c r="B456" s="3">
        <f t="shared" ref="B456:B519" ca="1" si="81">B455+C455</f>
        <v>1299.4904835247362</v>
      </c>
      <c r="C456" s="3">
        <f t="shared" ca="1" si="78"/>
        <v>1.947640296228049</v>
      </c>
      <c r="D456" s="3">
        <f t="shared" ca="1" si="76"/>
        <v>1312.1805471735545</v>
      </c>
      <c r="E456" s="3">
        <f t="shared" ref="E456:E519" ca="1" si="82">RAND()</f>
        <v>0.17518211720201782</v>
      </c>
      <c r="F456" s="3">
        <f t="shared" ca="1" si="79"/>
        <v>1.3878735987791733</v>
      </c>
      <c r="G456" s="3">
        <f t="shared" ref="G456:G519" ca="1" si="83">D456+F456</f>
        <v>1313.5684207723336</v>
      </c>
      <c r="H456" s="3">
        <f t="shared" ca="1" si="80"/>
        <v>12.690063648818295</v>
      </c>
      <c r="I456" s="3">
        <f t="shared" ca="1" si="77"/>
        <v>0</v>
      </c>
      <c r="J456" s="21">
        <f ca="1">COUNTIF(G$7:G455,"&gt;"&amp;B456)</f>
        <v>7</v>
      </c>
      <c r="K456" s="3"/>
    </row>
    <row r="457" spans="1:11" x14ac:dyDescent="0.25">
      <c r="A457">
        <f t="shared" ref="A457:A520" si="84">A456+1</f>
        <v>450</v>
      </c>
      <c r="B457" s="3">
        <f t="shared" ca="1" si="81"/>
        <v>1301.4381238209642</v>
      </c>
      <c r="C457" s="3">
        <f t="shared" ca="1" si="78"/>
        <v>4.974256141833969</v>
      </c>
      <c r="D457" s="3">
        <f t="shared" ref="D457:D520" ca="1" si="85">MAX(B457,G456)</f>
        <v>1313.5684207723336</v>
      </c>
      <c r="E457" s="3">
        <f t="shared" ca="1" si="82"/>
        <v>0.6704973183545877</v>
      </c>
      <c r="F457" s="3">
        <f t="shared" ca="1" si="79"/>
        <v>2.7219158848024851</v>
      </c>
      <c r="G457" s="3">
        <f t="shared" ca="1" si="83"/>
        <v>1316.2903366571361</v>
      </c>
      <c r="H457" s="3">
        <f t="shared" ca="1" si="80"/>
        <v>12.130296951369473</v>
      </c>
      <c r="I457" s="3">
        <f t="shared" ref="I457:I520" ca="1" si="86">D457-G456</f>
        <v>0</v>
      </c>
      <c r="J457" s="21">
        <f ca="1">COUNTIF(G$7:G456,"&gt;"&amp;B457)</f>
        <v>6</v>
      </c>
      <c r="K457" s="3"/>
    </row>
    <row r="458" spans="1:11" x14ac:dyDescent="0.25">
      <c r="A458">
        <f t="shared" si="84"/>
        <v>451</v>
      </c>
      <c r="B458" s="3">
        <f t="shared" ca="1" si="81"/>
        <v>1306.4123799627982</v>
      </c>
      <c r="C458" s="3">
        <f t="shared" ca="1" si="78"/>
        <v>3.0125097781805934</v>
      </c>
      <c r="D458" s="3">
        <f t="shared" ca="1" si="85"/>
        <v>1316.2903366571361</v>
      </c>
      <c r="E458" s="3">
        <f t="shared" ca="1" si="82"/>
        <v>0.62346073473243657</v>
      </c>
      <c r="F458" s="3">
        <f t="shared" ca="1" si="79"/>
        <v>2.5647395564408053</v>
      </c>
      <c r="G458" s="3">
        <f t="shared" ca="1" si="83"/>
        <v>1318.8550762135769</v>
      </c>
      <c r="H458" s="3">
        <f t="shared" ca="1" si="80"/>
        <v>9.8779566943378541</v>
      </c>
      <c r="I458" s="3">
        <f t="shared" ca="1" si="86"/>
        <v>0</v>
      </c>
      <c r="J458" s="21">
        <f ca="1">COUNTIF(G$7:G457,"&gt;"&amp;B458)</f>
        <v>5</v>
      </c>
      <c r="K458" s="3"/>
    </row>
    <row r="459" spans="1:11" x14ac:dyDescent="0.25">
      <c r="A459">
        <f t="shared" si="84"/>
        <v>452</v>
      </c>
      <c r="B459" s="3">
        <f t="shared" ca="1" si="81"/>
        <v>1309.4248897409789</v>
      </c>
      <c r="C459" s="3">
        <f t="shared" ca="1" si="78"/>
        <v>2.4840581380890572</v>
      </c>
      <c r="D459" s="3">
        <f t="shared" ca="1" si="85"/>
        <v>1318.8550762135769</v>
      </c>
      <c r="E459" s="3">
        <f t="shared" ca="1" si="82"/>
        <v>0.33426814417496209</v>
      </c>
      <c r="F459" s="3">
        <f t="shared" ca="1" si="79"/>
        <v>1.7619022977611767</v>
      </c>
      <c r="G459" s="3">
        <f t="shared" ca="1" si="83"/>
        <v>1320.6169785113382</v>
      </c>
      <c r="H459" s="3">
        <f t="shared" ca="1" si="80"/>
        <v>9.4301864725980522</v>
      </c>
      <c r="I459" s="3">
        <f t="shared" ca="1" si="86"/>
        <v>0</v>
      </c>
      <c r="J459" s="21">
        <f ca="1">COUNTIF(G$7:G458,"&gt;"&amp;B459)</f>
        <v>5</v>
      </c>
      <c r="K459" s="3"/>
    </row>
    <row r="460" spans="1:11" x14ac:dyDescent="0.25">
      <c r="A460">
        <f t="shared" si="84"/>
        <v>453</v>
      </c>
      <c r="B460" s="3">
        <f t="shared" ca="1" si="81"/>
        <v>1311.9089478790679</v>
      </c>
      <c r="C460" s="3">
        <f t="shared" ca="1" si="78"/>
        <v>4.774515636043617</v>
      </c>
      <c r="D460" s="3">
        <f t="shared" ca="1" si="85"/>
        <v>1320.6169785113382</v>
      </c>
      <c r="E460" s="3">
        <f t="shared" ca="1" si="82"/>
        <v>0.29483591035008994</v>
      </c>
      <c r="F460" s="3">
        <f t="shared" ca="1" si="79"/>
        <v>1.667383248558862</v>
      </c>
      <c r="G460" s="3">
        <f t="shared" ca="1" si="83"/>
        <v>1322.2843617598971</v>
      </c>
      <c r="H460" s="3">
        <f t="shared" ca="1" si="80"/>
        <v>8.7080306322702654</v>
      </c>
      <c r="I460" s="3">
        <f t="shared" ca="1" si="86"/>
        <v>0</v>
      </c>
      <c r="J460" s="21">
        <f ca="1">COUNTIF(G$7:G459,"&gt;"&amp;B460)</f>
        <v>5</v>
      </c>
      <c r="K460" s="3"/>
    </row>
    <row r="461" spans="1:11" x14ac:dyDescent="0.25">
      <c r="A461">
        <f t="shared" si="84"/>
        <v>454</v>
      </c>
      <c r="B461" s="3">
        <f t="shared" ca="1" si="81"/>
        <v>1316.6834635151115</v>
      </c>
      <c r="C461" s="3">
        <f t="shared" ca="1" si="78"/>
        <v>1.4643632238213709</v>
      </c>
      <c r="D461" s="3">
        <f t="shared" ca="1" si="85"/>
        <v>1322.2843617598971</v>
      </c>
      <c r="E461" s="3">
        <f t="shared" ca="1" si="82"/>
        <v>0.60333681059037847</v>
      </c>
      <c r="F461" s="3">
        <f t="shared" ca="1" si="79"/>
        <v>2.5005110055850337</v>
      </c>
      <c r="G461" s="3">
        <f t="shared" ca="1" si="83"/>
        <v>1324.7848727654821</v>
      </c>
      <c r="H461" s="3">
        <f t="shared" ca="1" si="80"/>
        <v>5.6008982447856397</v>
      </c>
      <c r="I461" s="3">
        <f t="shared" ca="1" si="86"/>
        <v>0</v>
      </c>
      <c r="J461" s="21">
        <f ca="1">COUNTIF(G$7:G460,"&gt;"&amp;B461)</f>
        <v>3</v>
      </c>
      <c r="K461" s="3"/>
    </row>
    <row r="462" spans="1:11" x14ac:dyDescent="0.25">
      <c r="A462">
        <f t="shared" si="84"/>
        <v>455</v>
      </c>
      <c r="B462" s="3">
        <f t="shared" ca="1" si="81"/>
        <v>1318.147826738933</v>
      </c>
      <c r="C462" s="3">
        <f t="shared" ca="1" si="78"/>
        <v>0.45968546368543128</v>
      </c>
      <c r="D462" s="3">
        <f t="shared" ca="1" si="85"/>
        <v>1324.7848727654821</v>
      </c>
      <c r="E462" s="3">
        <f t="shared" ca="1" si="82"/>
        <v>0.58175910531552588</v>
      </c>
      <c r="F462" s="3">
        <f t="shared" ca="1" si="79"/>
        <v>2.4334275597052657</v>
      </c>
      <c r="G462" s="3">
        <f t="shared" ca="1" si="83"/>
        <v>1327.2183003251873</v>
      </c>
      <c r="H462" s="3">
        <f t="shared" ca="1" si="80"/>
        <v>6.6370460265491147</v>
      </c>
      <c r="I462" s="3">
        <f t="shared" ca="1" si="86"/>
        <v>0</v>
      </c>
      <c r="J462" s="21">
        <f ca="1">COUNTIF(G$7:G461,"&gt;"&amp;B462)</f>
        <v>4</v>
      </c>
      <c r="K462" s="3"/>
    </row>
    <row r="463" spans="1:11" x14ac:dyDescent="0.25">
      <c r="A463">
        <f t="shared" si="84"/>
        <v>456</v>
      </c>
      <c r="B463" s="3">
        <f t="shared" ca="1" si="81"/>
        <v>1318.6075122026184</v>
      </c>
      <c r="C463" s="3">
        <f t="shared" ca="1" si="78"/>
        <v>1.38789284959866</v>
      </c>
      <c r="D463" s="3">
        <f t="shared" ca="1" si="85"/>
        <v>1327.2183003251873</v>
      </c>
      <c r="E463" s="3">
        <f t="shared" ca="1" si="82"/>
        <v>0.2610035029509955</v>
      </c>
      <c r="F463" s="3">
        <f t="shared" ca="1" si="79"/>
        <v>1.588373580164173</v>
      </c>
      <c r="G463" s="3">
        <f t="shared" ca="1" si="83"/>
        <v>1328.8066739053515</v>
      </c>
      <c r="H463" s="3">
        <f t="shared" ca="1" si="80"/>
        <v>8.6107881225689198</v>
      </c>
      <c r="I463" s="3">
        <f t="shared" ca="1" si="86"/>
        <v>0</v>
      </c>
      <c r="J463" s="21">
        <f ca="1">COUNTIF(G$7:G462,"&gt;"&amp;B463)</f>
        <v>5</v>
      </c>
      <c r="K463" s="3"/>
    </row>
    <row r="464" spans="1:11" x14ac:dyDescent="0.25">
      <c r="A464">
        <f t="shared" si="84"/>
        <v>457</v>
      </c>
      <c r="B464" s="3">
        <f t="shared" ca="1" si="81"/>
        <v>1319.9954050522172</v>
      </c>
      <c r="C464" s="3">
        <f t="shared" ca="1" si="78"/>
        <v>3.2465949762041264</v>
      </c>
      <c r="D464" s="3">
        <f t="shared" ca="1" si="85"/>
        <v>1328.8066739053515</v>
      </c>
      <c r="E464" s="3">
        <f t="shared" ca="1" si="82"/>
        <v>0.76264182470773678</v>
      </c>
      <c r="F464" s="3">
        <f t="shared" ca="1" si="79"/>
        <v>3.0665080137602985</v>
      </c>
      <c r="G464" s="3">
        <f t="shared" ca="1" si="83"/>
        <v>1331.8731819191119</v>
      </c>
      <c r="H464" s="3">
        <f t="shared" ca="1" si="80"/>
        <v>8.8112688531343792</v>
      </c>
      <c r="I464" s="3">
        <f t="shared" ca="1" si="86"/>
        <v>0</v>
      </c>
      <c r="J464" s="21">
        <f ca="1">COUNTIF(G$7:G463,"&gt;"&amp;B464)</f>
        <v>5</v>
      </c>
      <c r="K464" s="3"/>
    </row>
    <row r="465" spans="1:11" x14ac:dyDescent="0.25">
      <c r="A465">
        <f t="shared" si="84"/>
        <v>458</v>
      </c>
      <c r="B465" s="3">
        <f t="shared" ca="1" si="81"/>
        <v>1323.2420000284212</v>
      </c>
      <c r="C465" s="3">
        <f t="shared" ca="1" si="78"/>
        <v>5.428400913424734</v>
      </c>
      <c r="D465" s="3">
        <f t="shared" ca="1" si="85"/>
        <v>1331.8731819191119</v>
      </c>
      <c r="E465" s="3">
        <f t="shared" ca="1" si="82"/>
        <v>0.71023561436753324</v>
      </c>
      <c r="F465" s="3">
        <f t="shared" ca="1" si="79"/>
        <v>2.8636973356494284</v>
      </c>
      <c r="G465" s="3">
        <f t="shared" ca="1" si="83"/>
        <v>1334.7368792547613</v>
      </c>
      <c r="H465" s="3">
        <f t="shared" ca="1" si="80"/>
        <v>8.631181890690641</v>
      </c>
      <c r="I465" s="3">
        <f t="shared" ca="1" si="86"/>
        <v>0</v>
      </c>
      <c r="J465" s="21">
        <f ca="1">COUNTIF(G$7:G464,"&gt;"&amp;B465)</f>
        <v>4</v>
      </c>
      <c r="K465" s="3"/>
    </row>
    <row r="466" spans="1:11" x14ac:dyDescent="0.25">
      <c r="A466">
        <f t="shared" si="84"/>
        <v>459</v>
      </c>
      <c r="B466" s="3">
        <f t="shared" ca="1" si="81"/>
        <v>1328.6704009418459</v>
      </c>
      <c r="C466" s="3">
        <f t="shared" ca="1" si="78"/>
        <v>5.9267629845961585</v>
      </c>
      <c r="D466" s="3">
        <f t="shared" ca="1" si="85"/>
        <v>1334.7368792547613</v>
      </c>
      <c r="E466" s="3">
        <f t="shared" ca="1" si="82"/>
        <v>0.58903393754574673</v>
      </c>
      <c r="F466" s="3">
        <f t="shared" ca="1" si="79"/>
        <v>2.4558468042088171</v>
      </c>
      <c r="G466" s="3">
        <f t="shared" ca="1" si="83"/>
        <v>1337.19272605897</v>
      </c>
      <c r="H466" s="3">
        <f t="shared" ca="1" si="80"/>
        <v>6.0664783129154785</v>
      </c>
      <c r="I466" s="3">
        <f t="shared" ca="1" si="86"/>
        <v>0</v>
      </c>
      <c r="J466" s="21">
        <f ca="1">COUNTIF(G$7:G465,"&gt;"&amp;B466)</f>
        <v>3</v>
      </c>
      <c r="K466" s="3"/>
    </row>
    <row r="467" spans="1:11" x14ac:dyDescent="0.25">
      <c r="A467">
        <f t="shared" si="84"/>
        <v>460</v>
      </c>
      <c r="B467" s="3">
        <f t="shared" ca="1" si="81"/>
        <v>1334.5971639264419</v>
      </c>
      <c r="C467" s="3">
        <f t="shared" ca="1" si="78"/>
        <v>5.3467958988324007</v>
      </c>
      <c r="D467" s="3">
        <f t="shared" ca="1" si="85"/>
        <v>1337.19272605897</v>
      </c>
      <c r="E467" s="3">
        <f t="shared" ca="1" si="82"/>
        <v>0.26762333053707477</v>
      </c>
      <c r="F467" s="3">
        <f t="shared" ca="1" si="79"/>
        <v>1.6036883912042064</v>
      </c>
      <c r="G467" s="3">
        <f t="shared" ca="1" si="83"/>
        <v>1338.7964144501743</v>
      </c>
      <c r="H467" s="3">
        <f t="shared" ca="1" si="80"/>
        <v>2.59556213252813</v>
      </c>
      <c r="I467" s="3">
        <f t="shared" ca="1" si="86"/>
        <v>0</v>
      </c>
      <c r="J467" s="21">
        <f ca="1">COUNTIF(G$7:G466,"&gt;"&amp;B467)</f>
        <v>2</v>
      </c>
      <c r="K467" s="3"/>
    </row>
    <row r="468" spans="1:11" x14ac:dyDescent="0.25">
      <c r="A468">
        <f t="shared" si="84"/>
        <v>461</v>
      </c>
      <c r="B468" s="3">
        <f t="shared" ca="1" si="81"/>
        <v>1339.9439598252743</v>
      </c>
      <c r="C468" s="3">
        <f t="shared" ca="1" si="78"/>
        <v>2.5950463185865802</v>
      </c>
      <c r="D468" s="3">
        <f t="shared" ca="1" si="85"/>
        <v>1339.9439598252743</v>
      </c>
      <c r="E468" s="3">
        <f t="shared" ca="1" si="82"/>
        <v>9.0391961354444716E-2</v>
      </c>
      <c r="F468" s="3">
        <f t="shared" ca="1" si="79"/>
        <v>1.1377803901775292</v>
      </c>
      <c r="G468" s="3">
        <f t="shared" ca="1" si="83"/>
        <v>1341.0817402154519</v>
      </c>
      <c r="H468" s="3">
        <f t="shared" ca="1" si="80"/>
        <v>0</v>
      </c>
      <c r="I468" s="3">
        <f t="shared" ca="1" si="86"/>
        <v>1.1475453750999804</v>
      </c>
      <c r="J468" s="21">
        <f ca="1">COUNTIF(G$7:G467,"&gt;"&amp;B468)</f>
        <v>0</v>
      </c>
      <c r="K468" s="3"/>
    </row>
    <row r="469" spans="1:11" x14ac:dyDescent="0.25">
      <c r="A469">
        <f t="shared" si="84"/>
        <v>462</v>
      </c>
      <c r="B469" s="3">
        <f t="shared" ca="1" si="81"/>
        <v>1342.5390061438609</v>
      </c>
      <c r="C469" s="3">
        <f t="shared" ca="1" si="78"/>
        <v>2.9756599589834707</v>
      </c>
      <c r="D469" s="3">
        <f t="shared" ca="1" si="85"/>
        <v>1342.5390061438609</v>
      </c>
      <c r="E469" s="3">
        <f t="shared" ca="1" si="82"/>
        <v>0.24904552696901772</v>
      </c>
      <c r="F469" s="3">
        <f t="shared" ca="1" si="79"/>
        <v>1.5608819516861634</v>
      </c>
      <c r="G469" s="3">
        <f t="shared" ca="1" si="83"/>
        <v>1344.0998880955472</v>
      </c>
      <c r="H469" s="3">
        <f t="shared" ca="1" si="80"/>
        <v>0</v>
      </c>
      <c r="I469" s="3">
        <f t="shared" ca="1" si="86"/>
        <v>1.457265928409015</v>
      </c>
      <c r="J469" s="21">
        <f ca="1">COUNTIF(G$7:G468,"&gt;"&amp;B469)</f>
        <v>0</v>
      </c>
      <c r="K469" s="3"/>
    </row>
    <row r="470" spans="1:11" x14ac:dyDescent="0.25">
      <c r="A470">
        <f t="shared" si="84"/>
        <v>463</v>
      </c>
      <c r="B470" s="3">
        <f t="shared" ca="1" si="81"/>
        <v>1345.5146661028443</v>
      </c>
      <c r="C470" s="3">
        <f t="shared" ca="1" si="78"/>
        <v>4.2320725212145494</v>
      </c>
      <c r="D470" s="3">
        <f t="shared" ca="1" si="85"/>
        <v>1345.5146661028443</v>
      </c>
      <c r="E470" s="3">
        <f t="shared" ca="1" si="82"/>
        <v>0.84842961848067877</v>
      </c>
      <c r="F470" s="3">
        <f t="shared" ca="1" si="79"/>
        <v>3.4549325228556169</v>
      </c>
      <c r="G470" s="3">
        <f t="shared" ca="1" si="83"/>
        <v>1348.9695986257</v>
      </c>
      <c r="H470" s="3">
        <f t="shared" ca="1" si="80"/>
        <v>0</v>
      </c>
      <c r="I470" s="3">
        <f t="shared" ca="1" si="86"/>
        <v>1.4147780072971727</v>
      </c>
      <c r="J470" s="21">
        <f ca="1">COUNTIF(G$7:G469,"&gt;"&amp;B470)</f>
        <v>0</v>
      </c>
      <c r="K470" s="3"/>
    </row>
    <row r="471" spans="1:11" x14ac:dyDescent="0.25">
      <c r="A471">
        <f t="shared" si="84"/>
        <v>464</v>
      </c>
      <c r="B471" s="3">
        <f t="shared" ca="1" si="81"/>
        <v>1349.7467386240589</v>
      </c>
      <c r="C471" s="3">
        <f t="shared" ca="1" si="78"/>
        <v>2.6440335972081304</v>
      </c>
      <c r="D471" s="3">
        <f t="shared" ca="1" si="85"/>
        <v>1349.7467386240589</v>
      </c>
      <c r="E471" s="3">
        <f t="shared" ca="1" si="82"/>
        <v>0.30733035708801437</v>
      </c>
      <c r="F471" s="3">
        <f t="shared" ca="1" si="79"/>
        <v>1.6970396799440999</v>
      </c>
      <c r="G471" s="3">
        <f t="shared" ca="1" si="83"/>
        <v>1351.443778304003</v>
      </c>
      <c r="H471" s="3">
        <f t="shared" ca="1" si="80"/>
        <v>0</v>
      </c>
      <c r="I471" s="3">
        <f t="shared" ca="1" si="86"/>
        <v>0.77713999835896175</v>
      </c>
      <c r="J471" s="21">
        <f ca="1">COUNTIF(G$7:G470,"&gt;"&amp;B471)</f>
        <v>0</v>
      </c>
      <c r="K471" s="3"/>
    </row>
    <row r="472" spans="1:11" x14ac:dyDescent="0.25">
      <c r="A472">
        <f t="shared" si="84"/>
        <v>465</v>
      </c>
      <c r="B472" s="3">
        <f t="shared" ca="1" si="81"/>
        <v>1352.3907722212671</v>
      </c>
      <c r="C472" s="3">
        <f t="shared" ca="1" si="78"/>
        <v>1.8383150126372974</v>
      </c>
      <c r="D472" s="3">
        <f t="shared" ca="1" si="85"/>
        <v>1352.3907722212671</v>
      </c>
      <c r="E472" s="3">
        <f t="shared" ca="1" si="82"/>
        <v>0.61757008622168996</v>
      </c>
      <c r="F472" s="3">
        <f t="shared" ca="1" si="79"/>
        <v>2.5457646522779478</v>
      </c>
      <c r="G472" s="3">
        <f t="shared" ca="1" si="83"/>
        <v>1354.936536873545</v>
      </c>
      <c r="H472" s="3">
        <f t="shared" ca="1" si="80"/>
        <v>0</v>
      </c>
      <c r="I472" s="3">
        <f t="shared" ca="1" si="86"/>
        <v>0.94699391726408066</v>
      </c>
      <c r="J472" s="21">
        <f ca="1">COUNTIF(G$7:G471,"&gt;"&amp;B472)</f>
        <v>0</v>
      </c>
      <c r="K472" s="3"/>
    </row>
    <row r="473" spans="1:11" x14ac:dyDescent="0.25">
      <c r="A473">
        <f t="shared" si="84"/>
        <v>466</v>
      </c>
      <c r="B473" s="3">
        <f t="shared" ca="1" si="81"/>
        <v>1354.2290872339045</v>
      </c>
      <c r="C473" s="3">
        <f t="shared" ca="1" si="78"/>
        <v>3.1560100313934152</v>
      </c>
      <c r="D473" s="3">
        <f t="shared" ca="1" si="85"/>
        <v>1354.936536873545</v>
      </c>
      <c r="E473" s="3">
        <f t="shared" ca="1" si="82"/>
        <v>5.2214659040523248E-2</v>
      </c>
      <c r="F473" s="3">
        <f t="shared" ca="1" si="79"/>
        <v>0.98473288075222898</v>
      </c>
      <c r="G473" s="3">
        <f t="shared" ca="1" si="83"/>
        <v>1355.9212697542973</v>
      </c>
      <c r="H473" s="3">
        <f t="shared" ca="1" si="80"/>
        <v>0.70744963964057206</v>
      </c>
      <c r="I473" s="3">
        <f t="shared" ca="1" si="86"/>
        <v>0</v>
      </c>
      <c r="J473" s="21">
        <f ca="1">COUNTIF(G$7:G472,"&gt;"&amp;B473)</f>
        <v>1</v>
      </c>
      <c r="K473" s="3"/>
    </row>
    <row r="474" spans="1:11" x14ac:dyDescent="0.25">
      <c r="A474">
        <f t="shared" si="84"/>
        <v>467</v>
      </c>
      <c r="B474" s="3">
        <f t="shared" ca="1" si="81"/>
        <v>1357.3850972652979</v>
      </c>
      <c r="C474" s="3">
        <f t="shared" ca="1" si="78"/>
        <v>0.86822876279578143</v>
      </c>
      <c r="D474" s="3">
        <f t="shared" ca="1" si="85"/>
        <v>1357.3850972652979</v>
      </c>
      <c r="E474" s="3">
        <f t="shared" ca="1" si="82"/>
        <v>0.56132681269045803</v>
      </c>
      <c r="F474" s="3">
        <f t="shared" ca="1" si="79"/>
        <v>2.3714827944018921</v>
      </c>
      <c r="G474" s="3">
        <f t="shared" ca="1" si="83"/>
        <v>1359.7565800596997</v>
      </c>
      <c r="H474" s="3">
        <f t="shared" ca="1" si="80"/>
        <v>0</v>
      </c>
      <c r="I474" s="3">
        <f t="shared" ca="1" si="86"/>
        <v>1.4638275110005452</v>
      </c>
      <c r="J474" s="21">
        <f ca="1">COUNTIF(G$7:G473,"&gt;"&amp;B474)</f>
        <v>0</v>
      </c>
      <c r="K474" s="3"/>
    </row>
    <row r="475" spans="1:11" x14ac:dyDescent="0.25">
      <c r="A475">
        <f t="shared" si="84"/>
        <v>468</v>
      </c>
      <c r="B475" s="3">
        <f t="shared" ca="1" si="81"/>
        <v>1358.2533260280936</v>
      </c>
      <c r="C475" s="3">
        <f t="shared" ca="1" si="78"/>
        <v>1.0227530262489397</v>
      </c>
      <c r="D475" s="3">
        <f t="shared" ca="1" si="85"/>
        <v>1359.7565800596997</v>
      </c>
      <c r="E475" s="3">
        <f t="shared" ca="1" si="82"/>
        <v>0.94011889875327215</v>
      </c>
      <c r="F475" s="3">
        <f t="shared" ca="1" si="79"/>
        <v>4.0288525628742233</v>
      </c>
      <c r="G475" s="3">
        <f t="shared" ca="1" si="83"/>
        <v>1363.7854326225738</v>
      </c>
      <c r="H475" s="3">
        <f t="shared" ca="1" si="80"/>
        <v>1.5032540316060476</v>
      </c>
      <c r="I475" s="3">
        <f t="shared" ca="1" si="86"/>
        <v>0</v>
      </c>
      <c r="J475" s="21">
        <f ca="1">COUNTIF(G$7:G474,"&gt;"&amp;B475)</f>
        <v>1</v>
      </c>
      <c r="K475" s="3"/>
    </row>
    <row r="476" spans="1:11" x14ac:dyDescent="0.25">
      <c r="A476">
        <f t="shared" si="84"/>
        <v>469</v>
      </c>
      <c r="B476" s="3">
        <f t="shared" ca="1" si="81"/>
        <v>1359.2760790543425</v>
      </c>
      <c r="C476" s="3">
        <f t="shared" ca="1" si="78"/>
        <v>3.3112983607014921</v>
      </c>
      <c r="D476" s="3">
        <f t="shared" ca="1" si="85"/>
        <v>1363.7854326225738</v>
      </c>
      <c r="E476" s="3">
        <f t="shared" ca="1" si="82"/>
        <v>0.39621070331494479</v>
      </c>
      <c r="F476" s="3">
        <f t="shared" ca="1" si="79"/>
        <v>1.9162228642799723</v>
      </c>
      <c r="G476" s="3">
        <f t="shared" ca="1" si="83"/>
        <v>1365.7016554868537</v>
      </c>
      <c r="H476" s="3">
        <f t="shared" ca="1" si="80"/>
        <v>4.5093535682312904</v>
      </c>
      <c r="I476" s="3">
        <f t="shared" ca="1" si="86"/>
        <v>0</v>
      </c>
      <c r="J476" s="21">
        <f ca="1">COUNTIF(G$7:G475,"&gt;"&amp;B476)</f>
        <v>2</v>
      </c>
      <c r="K476" s="3"/>
    </row>
    <row r="477" spans="1:11" x14ac:dyDescent="0.25">
      <c r="A477">
        <f t="shared" si="84"/>
        <v>470</v>
      </c>
      <c r="B477" s="3">
        <f t="shared" ca="1" si="81"/>
        <v>1362.5873774150441</v>
      </c>
      <c r="C477" s="3">
        <f t="shared" ca="1" si="78"/>
        <v>5.8511536421234007</v>
      </c>
      <c r="D477" s="3">
        <f t="shared" ca="1" si="85"/>
        <v>1365.7016554868537</v>
      </c>
      <c r="E477" s="3">
        <f t="shared" ca="1" si="82"/>
        <v>0.17696194291650613</v>
      </c>
      <c r="F477" s="3">
        <f t="shared" ca="1" si="79"/>
        <v>1.3923725360656711</v>
      </c>
      <c r="G477" s="3">
        <f t="shared" ca="1" si="83"/>
        <v>1367.0940280229195</v>
      </c>
      <c r="H477" s="3">
        <f t="shared" ca="1" si="80"/>
        <v>3.1142780718096219</v>
      </c>
      <c r="I477" s="3">
        <f t="shared" ca="1" si="86"/>
        <v>0</v>
      </c>
      <c r="J477" s="21">
        <f ca="1">COUNTIF(G$7:G476,"&gt;"&amp;B477)</f>
        <v>2</v>
      </c>
      <c r="K477" s="3"/>
    </row>
    <row r="478" spans="1:11" x14ac:dyDescent="0.25">
      <c r="A478">
        <f t="shared" si="84"/>
        <v>471</v>
      </c>
      <c r="B478" s="3">
        <f t="shared" ca="1" si="81"/>
        <v>1368.4385310571674</v>
      </c>
      <c r="C478" s="3">
        <f t="shared" ca="1" si="78"/>
        <v>5.7355614986314993</v>
      </c>
      <c r="D478" s="3">
        <f t="shared" ca="1" si="85"/>
        <v>1368.4385310571674</v>
      </c>
      <c r="E478" s="3">
        <f t="shared" ca="1" si="82"/>
        <v>7.9515437591636484E-2</v>
      </c>
      <c r="F478" s="3">
        <f t="shared" ca="1" si="79"/>
        <v>1.0981801310327552</v>
      </c>
      <c r="G478" s="3">
        <f t="shared" ca="1" si="83"/>
        <v>1369.5367111882001</v>
      </c>
      <c r="H478" s="3">
        <f t="shared" ca="1" si="80"/>
        <v>0</v>
      </c>
      <c r="I478" s="3">
        <f t="shared" ca="1" si="86"/>
        <v>1.344503034247964</v>
      </c>
      <c r="J478" s="21">
        <f ca="1">COUNTIF(G$7:G477,"&gt;"&amp;B478)</f>
        <v>0</v>
      </c>
      <c r="K478" s="3"/>
    </row>
    <row r="479" spans="1:11" x14ac:dyDescent="0.25">
      <c r="A479">
        <f t="shared" si="84"/>
        <v>472</v>
      </c>
      <c r="B479" s="3">
        <f t="shared" ca="1" si="81"/>
        <v>1374.174092555799</v>
      </c>
      <c r="C479" s="3">
        <f t="shared" ca="1" si="78"/>
        <v>3.6801588024917629</v>
      </c>
      <c r="D479" s="3">
        <f t="shared" ca="1" si="85"/>
        <v>1374.174092555799</v>
      </c>
      <c r="E479" s="3">
        <f t="shared" ca="1" si="82"/>
        <v>0.92508415395883703</v>
      </c>
      <c r="F479" s="3">
        <f t="shared" ca="1" si="79"/>
        <v>3.9137566685367791</v>
      </c>
      <c r="G479" s="3">
        <f t="shared" ca="1" si="83"/>
        <v>1378.0878492243357</v>
      </c>
      <c r="H479" s="3">
        <f t="shared" ca="1" si="80"/>
        <v>0</v>
      </c>
      <c r="I479" s="3">
        <f t="shared" ca="1" si="86"/>
        <v>4.6373813675988913</v>
      </c>
      <c r="J479" s="21">
        <f ca="1">COUNTIF(G$7:G478,"&gt;"&amp;B479)</f>
        <v>0</v>
      </c>
      <c r="K479" s="3"/>
    </row>
    <row r="480" spans="1:11" x14ac:dyDescent="0.25">
      <c r="A480">
        <f t="shared" si="84"/>
        <v>473</v>
      </c>
      <c r="B480" s="3">
        <f t="shared" ca="1" si="81"/>
        <v>1377.8542513582909</v>
      </c>
      <c r="C480" s="3">
        <f t="shared" ca="1" si="78"/>
        <v>4.9119899666751952</v>
      </c>
      <c r="D480" s="3">
        <f t="shared" ca="1" si="85"/>
        <v>1378.0878492243357</v>
      </c>
      <c r="E480" s="3">
        <f t="shared" ca="1" si="82"/>
        <v>0.35636623469036288</v>
      </c>
      <c r="F480" s="3">
        <f t="shared" ca="1" si="79"/>
        <v>1.8160980222961034</v>
      </c>
      <c r="G480" s="3">
        <f t="shared" ca="1" si="83"/>
        <v>1379.9039472466318</v>
      </c>
      <c r="H480" s="3">
        <f t="shared" ca="1" si="80"/>
        <v>0.23359786604487454</v>
      </c>
      <c r="I480" s="3">
        <f t="shared" ca="1" si="86"/>
        <v>0</v>
      </c>
      <c r="J480" s="21">
        <f ca="1">COUNTIF(G$7:G479,"&gt;"&amp;B480)</f>
        <v>1</v>
      </c>
      <c r="K480" s="3"/>
    </row>
    <row r="481" spans="1:11" x14ac:dyDescent="0.25">
      <c r="A481">
        <f t="shared" si="84"/>
        <v>474</v>
      </c>
      <c r="B481" s="3">
        <f t="shared" ca="1" si="81"/>
        <v>1382.7662413249661</v>
      </c>
      <c r="C481" s="3">
        <f t="shared" ca="1" si="78"/>
        <v>0.52174773512164463</v>
      </c>
      <c r="D481" s="3">
        <f t="shared" ca="1" si="85"/>
        <v>1382.7662413249661</v>
      </c>
      <c r="E481" s="3">
        <f t="shared" ca="1" si="82"/>
        <v>0.98541787471760312</v>
      </c>
      <c r="F481" s="3">
        <f t="shared" ca="1" si="79"/>
        <v>4.520762612896541</v>
      </c>
      <c r="G481" s="3">
        <f t="shared" ca="1" si="83"/>
        <v>1387.2870039378627</v>
      </c>
      <c r="H481" s="3">
        <f t="shared" ca="1" si="80"/>
        <v>0</v>
      </c>
      <c r="I481" s="3">
        <f t="shared" ca="1" si="86"/>
        <v>2.8622940783343438</v>
      </c>
      <c r="J481" s="21">
        <f ca="1">COUNTIF(G$7:G480,"&gt;"&amp;B481)</f>
        <v>0</v>
      </c>
      <c r="K481" s="3"/>
    </row>
    <row r="482" spans="1:11" x14ac:dyDescent="0.25">
      <c r="A482">
        <f t="shared" si="84"/>
        <v>475</v>
      </c>
      <c r="B482" s="3">
        <f t="shared" ca="1" si="81"/>
        <v>1383.2879890600877</v>
      </c>
      <c r="C482" s="3">
        <f t="shared" ca="1" si="78"/>
        <v>1.6176434699731861</v>
      </c>
      <c r="D482" s="3">
        <f t="shared" ca="1" si="85"/>
        <v>1387.2870039378627</v>
      </c>
      <c r="E482" s="3">
        <f t="shared" ca="1" si="82"/>
        <v>0.21566618388608416</v>
      </c>
      <c r="F482" s="3">
        <f t="shared" ca="1" si="79"/>
        <v>1.4851384813757804</v>
      </c>
      <c r="G482" s="3">
        <f t="shared" ca="1" si="83"/>
        <v>1388.7721424192384</v>
      </c>
      <c r="H482" s="3">
        <f t="shared" ca="1" si="80"/>
        <v>3.9990148777749255</v>
      </c>
      <c r="I482" s="3">
        <f t="shared" ca="1" si="86"/>
        <v>0</v>
      </c>
      <c r="J482" s="21">
        <f ca="1">COUNTIF(G$7:G481,"&gt;"&amp;B482)</f>
        <v>1</v>
      </c>
      <c r="K482" s="3"/>
    </row>
    <row r="483" spans="1:11" x14ac:dyDescent="0.25">
      <c r="A483">
        <f t="shared" si="84"/>
        <v>476</v>
      </c>
      <c r="B483" s="3">
        <f t="shared" ca="1" si="81"/>
        <v>1384.905632530061</v>
      </c>
      <c r="C483" s="3">
        <f t="shared" ca="1" si="78"/>
        <v>4.9542418485802662</v>
      </c>
      <c r="D483" s="3">
        <f t="shared" ca="1" si="85"/>
        <v>1388.7721424192384</v>
      </c>
      <c r="E483" s="3">
        <f t="shared" ca="1" si="82"/>
        <v>0.27359687712368141</v>
      </c>
      <c r="F483" s="3">
        <f t="shared" ca="1" si="79"/>
        <v>1.6175675638230382</v>
      </c>
      <c r="G483" s="3">
        <f t="shared" ca="1" si="83"/>
        <v>1390.3897099830615</v>
      </c>
      <c r="H483" s="3">
        <f t="shared" ca="1" si="80"/>
        <v>3.8665098891774505</v>
      </c>
      <c r="I483" s="3">
        <f t="shared" ca="1" si="86"/>
        <v>0</v>
      </c>
      <c r="J483" s="21">
        <f ca="1">COUNTIF(G$7:G482,"&gt;"&amp;B483)</f>
        <v>2</v>
      </c>
      <c r="K483" s="3"/>
    </row>
    <row r="484" spans="1:11" x14ac:dyDescent="0.25">
      <c r="A484">
        <f t="shared" si="84"/>
        <v>477</v>
      </c>
      <c r="B484" s="3">
        <f t="shared" ca="1" si="81"/>
        <v>1389.8598743786413</v>
      </c>
      <c r="C484" s="3">
        <f t="shared" ca="1" si="78"/>
        <v>0.1052902983351176</v>
      </c>
      <c r="D484" s="3">
        <f t="shared" ca="1" si="85"/>
        <v>1390.3897099830615</v>
      </c>
      <c r="E484" s="3">
        <f t="shared" ca="1" si="82"/>
        <v>0.80552161717059068</v>
      </c>
      <c r="F484" s="3">
        <f t="shared" ca="1" si="79"/>
        <v>3.2498472839311434</v>
      </c>
      <c r="G484" s="3">
        <f t="shared" ca="1" si="83"/>
        <v>1393.6395572669926</v>
      </c>
      <c r="H484" s="3">
        <f t="shared" ca="1" si="80"/>
        <v>0.52983560442021371</v>
      </c>
      <c r="I484" s="3">
        <f t="shared" ca="1" si="86"/>
        <v>0</v>
      </c>
      <c r="J484" s="21">
        <f ca="1">COUNTIF(G$7:G483,"&gt;"&amp;B484)</f>
        <v>1</v>
      </c>
      <c r="K484" s="3"/>
    </row>
    <row r="485" spans="1:11" x14ac:dyDescent="0.25">
      <c r="A485">
        <f t="shared" si="84"/>
        <v>478</v>
      </c>
      <c r="B485" s="3">
        <f t="shared" ca="1" si="81"/>
        <v>1389.9651646769764</v>
      </c>
      <c r="C485" s="3">
        <f t="shared" ca="1" si="78"/>
        <v>4.3082182044663728</v>
      </c>
      <c r="D485" s="3">
        <f t="shared" ca="1" si="85"/>
        <v>1393.6395572669926</v>
      </c>
      <c r="E485" s="3">
        <f t="shared" ca="1" si="82"/>
        <v>0.71438347802495128</v>
      </c>
      <c r="F485" s="3">
        <f t="shared" ca="1" si="79"/>
        <v>2.8790426168574208</v>
      </c>
      <c r="G485" s="3">
        <f t="shared" ca="1" si="83"/>
        <v>1396.5185998838501</v>
      </c>
      <c r="H485" s="3">
        <f t="shared" ca="1" si="80"/>
        <v>3.6743925900161685</v>
      </c>
      <c r="I485" s="3">
        <f t="shared" ca="1" si="86"/>
        <v>0</v>
      </c>
      <c r="J485" s="21">
        <f ca="1">COUNTIF(G$7:G484,"&gt;"&amp;B485)</f>
        <v>2</v>
      </c>
      <c r="K485" s="3"/>
    </row>
    <row r="486" spans="1:11" x14ac:dyDescent="0.25">
      <c r="A486">
        <f t="shared" si="84"/>
        <v>479</v>
      </c>
      <c r="B486" s="3">
        <f t="shared" ca="1" si="81"/>
        <v>1394.2733828814428</v>
      </c>
      <c r="C486" s="3">
        <f t="shared" ca="1" si="78"/>
        <v>1.432118165847529</v>
      </c>
      <c r="D486" s="3">
        <f t="shared" ca="1" si="85"/>
        <v>1396.5185998838501</v>
      </c>
      <c r="E486" s="3">
        <f t="shared" ca="1" si="82"/>
        <v>0.62531415270001689</v>
      </c>
      <c r="F486" s="3">
        <f t="shared" ca="1" si="79"/>
        <v>2.5707404224795707</v>
      </c>
      <c r="G486" s="3">
        <f t="shared" ca="1" si="83"/>
        <v>1399.0893403063296</v>
      </c>
      <c r="H486" s="3">
        <f t="shared" ca="1" si="80"/>
        <v>2.2452170024073439</v>
      </c>
      <c r="I486" s="3">
        <f t="shared" ca="1" si="86"/>
        <v>0</v>
      </c>
      <c r="J486" s="21">
        <f ca="1">COUNTIF(G$7:G485,"&gt;"&amp;B486)</f>
        <v>1</v>
      </c>
      <c r="K486" s="3"/>
    </row>
    <row r="487" spans="1:11" x14ac:dyDescent="0.25">
      <c r="A487">
        <f t="shared" si="84"/>
        <v>480</v>
      </c>
      <c r="B487" s="3">
        <f t="shared" ca="1" si="81"/>
        <v>1395.7055010472902</v>
      </c>
      <c r="C487" s="3">
        <f t="shared" ca="1" si="78"/>
        <v>0.48953827529561833</v>
      </c>
      <c r="D487" s="3">
        <f t="shared" ca="1" si="85"/>
        <v>1399.0893403063296</v>
      </c>
      <c r="E487" s="3">
        <f t="shared" ca="1" si="82"/>
        <v>0.88134796278781491</v>
      </c>
      <c r="F487" s="3">
        <f t="shared" ca="1" si="79"/>
        <v>3.6329705247903705</v>
      </c>
      <c r="G487" s="3">
        <f t="shared" ca="1" si="83"/>
        <v>1402.72231083112</v>
      </c>
      <c r="H487" s="3">
        <f t="shared" ca="1" si="80"/>
        <v>3.3838392590394051</v>
      </c>
      <c r="I487" s="3">
        <f t="shared" ca="1" si="86"/>
        <v>0</v>
      </c>
      <c r="J487" s="21">
        <f ca="1">COUNTIF(G$7:G486,"&gt;"&amp;B487)</f>
        <v>2</v>
      </c>
      <c r="K487" s="3"/>
    </row>
    <row r="488" spans="1:11" x14ac:dyDescent="0.25">
      <c r="A488">
        <f t="shared" si="84"/>
        <v>481</v>
      </c>
      <c r="B488" s="3">
        <f t="shared" ca="1" si="81"/>
        <v>1396.1950393225859</v>
      </c>
      <c r="C488" s="3">
        <f t="shared" ca="1" si="78"/>
        <v>2.6044359932855752</v>
      </c>
      <c r="D488" s="3">
        <f t="shared" ca="1" si="85"/>
        <v>1402.72231083112</v>
      </c>
      <c r="E488" s="3">
        <f t="shared" ca="1" si="82"/>
        <v>0.17906542085232968</v>
      </c>
      <c r="F488" s="3">
        <f t="shared" ca="1" si="79"/>
        <v>1.3976605114604761</v>
      </c>
      <c r="G488" s="3">
        <f t="shared" ca="1" si="83"/>
        <v>1404.1199713425806</v>
      </c>
      <c r="H488" s="3">
        <f t="shared" ca="1" si="80"/>
        <v>6.5272715085341133</v>
      </c>
      <c r="I488" s="3">
        <f t="shared" ca="1" si="86"/>
        <v>0</v>
      </c>
      <c r="J488" s="21">
        <f ca="1">COUNTIF(G$7:G487,"&gt;"&amp;B488)</f>
        <v>3</v>
      </c>
      <c r="K488" s="3"/>
    </row>
    <row r="489" spans="1:11" x14ac:dyDescent="0.25">
      <c r="A489">
        <f t="shared" si="84"/>
        <v>482</v>
      </c>
      <c r="B489" s="3">
        <f t="shared" ca="1" si="81"/>
        <v>1398.7994753158714</v>
      </c>
      <c r="C489" s="3">
        <f t="shared" ca="1" si="78"/>
        <v>3.3945003245327161</v>
      </c>
      <c r="D489" s="3">
        <f t="shared" ca="1" si="85"/>
        <v>1404.1199713425806</v>
      </c>
      <c r="E489" s="3">
        <f t="shared" ca="1" si="82"/>
        <v>0.84987328080203206</v>
      </c>
      <c r="F489" s="3">
        <f t="shared" ca="1" si="79"/>
        <v>3.4623082794760212</v>
      </c>
      <c r="G489" s="3">
        <f t="shared" ca="1" si="83"/>
        <v>1407.5822796220566</v>
      </c>
      <c r="H489" s="3">
        <f t="shared" ca="1" si="80"/>
        <v>5.3204960267091792</v>
      </c>
      <c r="I489" s="3">
        <f t="shared" ca="1" si="86"/>
        <v>0</v>
      </c>
      <c r="J489" s="21">
        <f ca="1">COUNTIF(G$7:G488,"&gt;"&amp;B489)</f>
        <v>3</v>
      </c>
      <c r="K489" s="3"/>
    </row>
    <row r="490" spans="1:11" x14ac:dyDescent="0.25">
      <c r="A490">
        <f t="shared" si="84"/>
        <v>483</v>
      </c>
      <c r="B490" s="3">
        <f t="shared" ca="1" si="81"/>
        <v>1402.1939756404042</v>
      </c>
      <c r="C490" s="3">
        <f t="shared" ca="1" si="78"/>
        <v>5.0519881719028117</v>
      </c>
      <c r="D490" s="3">
        <f t="shared" ca="1" si="85"/>
        <v>1407.5822796220566</v>
      </c>
      <c r="E490" s="3">
        <f t="shared" ca="1" si="82"/>
        <v>0.70060632711150994</v>
      </c>
      <c r="F490" s="3">
        <f t="shared" ca="1" si="79"/>
        <v>2.8284912277419374</v>
      </c>
      <c r="G490" s="3">
        <f t="shared" ca="1" si="83"/>
        <v>1410.4107708497986</v>
      </c>
      <c r="H490" s="3">
        <f t="shared" ca="1" si="80"/>
        <v>5.3883039816523706</v>
      </c>
      <c r="I490" s="3">
        <f t="shared" ca="1" si="86"/>
        <v>0</v>
      </c>
      <c r="J490" s="21">
        <f ca="1">COUNTIF(G$7:G489,"&gt;"&amp;B490)</f>
        <v>3</v>
      </c>
      <c r="K490" s="3"/>
    </row>
    <row r="491" spans="1:11" x14ac:dyDescent="0.25">
      <c r="A491">
        <f t="shared" si="84"/>
        <v>484</v>
      </c>
      <c r="B491" s="3">
        <f t="shared" ca="1" si="81"/>
        <v>1407.2459638123071</v>
      </c>
      <c r="C491" s="3">
        <f t="shared" ca="1" si="78"/>
        <v>2.5994362146713712</v>
      </c>
      <c r="D491" s="3">
        <f t="shared" ca="1" si="85"/>
        <v>1410.4107708497986</v>
      </c>
      <c r="E491" s="3">
        <f t="shared" ca="1" si="82"/>
        <v>0.1963090900939185</v>
      </c>
      <c r="F491" s="3">
        <f t="shared" ca="1" si="79"/>
        <v>1.4398887728995562</v>
      </c>
      <c r="G491" s="3">
        <f t="shared" ca="1" si="83"/>
        <v>1411.8506596226982</v>
      </c>
      <c r="H491" s="3">
        <f t="shared" ca="1" si="80"/>
        <v>3.1648070374915278</v>
      </c>
      <c r="I491" s="3">
        <f t="shared" ca="1" si="86"/>
        <v>0</v>
      </c>
      <c r="J491" s="21">
        <f ca="1">COUNTIF(G$7:G490,"&gt;"&amp;B491)</f>
        <v>2</v>
      </c>
      <c r="K491" s="3"/>
    </row>
    <row r="492" spans="1:11" x14ac:dyDescent="0.25">
      <c r="A492">
        <f t="shared" si="84"/>
        <v>485</v>
      </c>
      <c r="B492" s="3">
        <f t="shared" ca="1" si="81"/>
        <v>1409.8454000269785</v>
      </c>
      <c r="C492" s="3">
        <f t="shared" ca="1" si="78"/>
        <v>2.034911816368993</v>
      </c>
      <c r="D492" s="3">
        <f t="shared" ca="1" si="85"/>
        <v>1411.8506596226982</v>
      </c>
      <c r="E492" s="3">
        <f t="shared" ca="1" si="82"/>
        <v>0.29623874928500982</v>
      </c>
      <c r="F492" s="3">
        <f t="shared" ca="1" si="79"/>
        <v>1.6706998184661845</v>
      </c>
      <c r="G492" s="3">
        <f t="shared" ca="1" si="83"/>
        <v>1413.5213594411643</v>
      </c>
      <c r="H492" s="3">
        <f t="shared" ca="1" si="80"/>
        <v>2.0052595957197354</v>
      </c>
      <c r="I492" s="3">
        <f t="shared" ca="1" si="86"/>
        <v>0</v>
      </c>
      <c r="J492" s="21">
        <f ca="1">COUNTIF(G$7:G491,"&gt;"&amp;B492)</f>
        <v>2</v>
      </c>
      <c r="K492" s="3"/>
    </row>
    <row r="493" spans="1:11" x14ac:dyDescent="0.25">
      <c r="A493">
        <f t="shared" si="84"/>
        <v>486</v>
      </c>
      <c r="B493" s="3">
        <f t="shared" ca="1" si="81"/>
        <v>1411.8803118433475</v>
      </c>
      <c r="C493" s="3">
        <f t="shared" ca="1" si="78"/>
        <v>1.4904317724405982</v>
      </c>
      <c r="D493" s="3">
        <f t="shared" ca="1" si="85"/>
        <v>1413.5213594411643</v>
      </c>
      <c r="E493" s="3">
        <f t="shared" ca="1" si="82"/>
        <v>0.60799197980645292</v>
      </c>
      <c r="F493" s="3">
        <f t="shared" ca="1" si="79"/>
        <v>2.5152210726005491</v>
      </c>
      <c r="G493" s="3">
        <f t="shared" ca="1" si="83"/>
        <v>1416.0365805137649</v>
      </c>
      <c r="H493" s="3">
        <f t="shared" ca="1" si="80"/>
        <v>1.6410475978168506</v>
      </c>
      <c r="I493" s="3">
        <f t="shared" ca="1" si="86"/>
        <v>0</v>
      </c>
      <c r="J493" s="21">
        <f ca="1">COUNTIF(G$7:G492,"&gt;"&amp;B493)</f>
        <v>1</v>
      </c>
      <c r="K493" s="3"/>
    </row>
    <row r="494" spans="1:11" x14ac:dyDescent="0.25">
      <c r="A494">
        <f t="shared" si="84"/>
        <v>487</v>
      </c>
      <c r="B494" s="3">
        <f t="shared" ca="1" si="81"/>
        <v>1413.3707436157881</v>
      </c>
      <c r="C494" s="3">
        <f t="shared" ca="1" si="78"/>
        <v>0.27102430769080232</v>
      </c>
      <c r="D494" s="3">
        <f t="shared" ca="1" si="85"/>
        <v>1416.0365805137649</v>
      </c>
      <c r="E494" s="3">
        <f t="shared" ca="1" si="82"/>
        <v>0.14683739515925531</v>
      </c>
      <c r="F494" s="3">
        <f t="shared" ca="1" si="79"/>
        <v>1.3128765454954698</v>
      </c>
      <c r="G494" s="3">
        <f t="shared" ca="1" si="83"/>
        <v>1417.3494570592604</v>
      </c>
      <c r="H494" s="3">
        <f t="shared" ca="1" si="80"/>
        <v>2.6658368979767602</v>
      </c>
      <c r="I494" s="3">
        <f t="shared" ca="1" si="86"/>
        <v>0</v>
      </c>
      <c r="J494" s="21">
        <f ca="1">COUNTIF(G$7:G493,"&gt;"&amp;B494)</f>
        <v>2</v>
      </c>
      <c r="K494" s="3"/>
    </row>
    <row r="495" spans="1:11" x14ac:dyDescent="0.25">
      <c r="A495">
        <f t="shared" si="84"/>
        <v>488</v>
      </c>
      <c r="B495" s="3">
        <f t="shared" ca="1" si="81"/>
        <v>1413.6417679234789</v>
      </c>
      <c r="C495" s="3">
        <f t="shared" ca="1" si="78"/>
        <v>3.9352556523914464</v>
      </c>
      <c r="D495" s="3">
        <f t="shared" ca="1" si="85"/>
        <v>1417.3494570592604</v>
      </c>
      <c r="E495" s="3">
        <f t="shared" ca="1" si="82"/>
        <v>0.77560393483377366</v>
      </c>
      <c r="F495" s="3">
        <f t="shared" ca="1" si="79"/>
        <v>3.1200430785871545</v>
      </c>
      <c r="G495" s="3">
        <f t="shared" ca="1" si="83"/>
        <v>1420.4695001378475</v>
      </c>
      <c r="H495" s="3">
        <f t="shared" ca="1" si="80"/>
        <v>3.707689135781493</v>
      </c>
      <c r="I495" s="3">
        <f t="shared" ca="1" si="86"/>
        <v>0</v>
      </c>
      <c r="J495" s="21">
        <f ca="1">COUNTIF(G$7:G494,"&gt;"&amp;B495)</f>
        <v>2</v>
      </c>
      <c r="K495" s="3"/>
    </row>
    <row r="496" spans="1:11" x14ac:dyDescent="0.25">
      <c r="A496">
        <f t="shared" si="84"/>
        <v>489</v>
      </c>
      <c r="B496" s="3">
        <f t="shared" ca="1" si="81"/>
        <v>1417.5770235758703</v>
      </c>
      <c r="C496" s="3">
        <f t="shared" ca="1" si="78"/>
        <v>3.7281749671781528</v>
      </c>
      <c r="D496" s="3">
        <f t="shared" ca="1" si="85"/>
        <v>1420.4695001378475</v>
      </c>
      <c r="E496" s="3">
        <f t="shared" ca="1" si="82"/>
        <v>0.52353389128495886</v>
      </c>
      <c r="F496" s="3">
        <f t="shared" ca="1" si="79"/>
        <v>2.2605947338405921</v>
      </c>
      <c r="G496" s="3">
        <f t="shared" ca="1" si="83"/>
        <v>1422.7300948716882</v>
      </c>
      <c r="H496" s="3">
        <f t="shared" ca="1" si="80"/>
        <v>2.8924765619772188</v>
      </c>
      <c r="I496" s="3">
        <f t="shared" ca="1" si="86"/>
        <v>0</v>
      </c>
      <c r="J496" s="21">
        <f ca="1">COUNTIF(G$7:G495,"&gt;"&amp;B496)</f>
        <v>1</v>
      </c>
      <c r="K496" s="3"/>
    </row>
    <row r="497" spans="1:11" x14ac:dyDescent="0.25">
      <c r="A497">
        <f t="shared" si="84"/>
        <v>490</v>
      </c>
      <c r="B497" s="3">
        <f t="shared" ca="1" si="81"/>
        <v>1421.3051985430484</v>
      </c>
      <c r="C497" s="3">
        <f t="shared" ca="1" si="78"/>
        <v>2.8414073933611919</v>
      </c>
      <c r="D497" s="3">
        <f t="shared" ca="1" si="85"/>
        <v>1422.7300948716882</v>
      </c>
      <c r="E497" s="3">
        <f t="shared" ca="1" si="82"/>
        <v>0.76735703376325293</v>
      </c>
      <c r="F497" s="3">
        <f t="shared" ca="1" si="79"/>
        <v>3.0858091217883299</v>
      </c>
      <c r="G497" s="3">
        <f t="shared" ca="1" si="83"/>
        <v>1425.8159039934765</v>
      </c>
      <c r="H497" s="3">
        <f t="shared" ca="1" si="80"/>
        <v>1.4248963286397611</v>
      </c>
      <c r="I497" s="3">
        <f t="shared" ca="1" si="86"/>
        <v>0</v>
      </c>
      <c r="J497" s="21">
        <f ca="1">COUNTIF(G$7:G496,"&gt;"&amp;B497)</f>
        <v>1</v>
      </c>
      <c r="K497" s="3"/>
    </row>
    <row r="498" spans="1:11" x14ac:dyDescent="0.25">
      <c r="A498">
        <f t="shared" si="84"/>
        <v>491</v>
      </c>
      <c r="B498" s="3">
        <f t="shared" ca="1" si="81"/>
        <v>1424.1466059364095</v>
      </c>
      <c r="C498" s="3">
        <f t="shared" ca="1" si="78"/>
        <v>3.4925581349394368</v>
      </c>
      <c r="D498" s="3">
        <f t="shared" ca="1" si="85"/>
        <v>1425.8159039934765</v>
      </c>
      <c r="E498" s="3">
        <f t="shared" ca="1" si="82"/>
        <v>0.79745285835160939</v>
      </c>
      <c r="F498" s="3">
        <f t="shared" ca="1" si="79"/>
        <v>3.213910001998177</v>
      </c>
      <c r="G498" s="3">
        <f t="shared" ca="1" si="83"/>
        <v>1429.0298139954746</v>
      </c>
      <c r="H498" s="3">
        <f t="shared" ca="1" si="80"/>
        <v>1.6692980570669533</v>
      </c>
      <c r="I498" s="3">
        <f t="shared" ca="1" si="86"/>
        <v>0</v>
      </c>
      <c r="J498" s="21">
        <f ca="1">COUNTIF(G$7:G497,"&gt;"&amp;B498)</f>
        <v>1</v>
      </c>
      <c r="K498" s="3"/>
    </row>
    <row r="499" spans="1:11" x14ac:dyDescent="0.25">
      <c r="A499">
        <f t="shared" si="84"/>
        <v>492</v>
      </c>
      <c r="B499" s="3">
        <f t="shared" ca="1" si="81"/>
        <v>1427.6391640713489</v>
      </c>
      <c r="C499" s="3">
        <f t="shared" ca="1" si="78"/>
        <v>2.2718809065949337</v>
      </c>
      <c r="D499" s="3">
        <f t="shared" ca="1" si="85"/>
        <v>1429.0298139954746</v>
      </c>
      <c r="E499" s="3">
        <f t="shared" ca="1" si="82"/>
        <v>0.72746289858950974</v>
      </c>
      <c r="F499" s="3">
        <f t="shared" ca="1" si="79"/>
        <v>2.9281748753296717</v>
      </c>
      <c r="G499" s="3">
        <f t="shared" ca="1" si="83"/>
        <v>1431.9579888708042</v>
      </c>
      <c r="H499" s="3">
        <f t="shared" ca="1" si="80"/>
        <v>1.3906499241256824</v>
      </c>
      <c r="I499" s="3">
        <f t="shared" ca="1" si="86"/>
        <v>0</v>
      </c>
      <c r="J499" s="21">
        <f ca="1">COUNTIF(G$7:G498,"&gt;"&amp;B499)</f>
        <v>1</v>
      </c>
      <c r="K499" s="3"/>
    </row>
    <row r="500" spans="1:11" x14ac:dyDescent="0.25">
      <c r="A500">
        <f t="shared" si="84"/>
        <v>493</v>
      </c>
      <c r="B500" s="3">
        <f t="shared" ca="1" si="81"/>
        <v>1429.9110449779439</v>
      </c>
      <c r="C500" s="3">
        <f t="shared" ca="1" si="78"/>
        <v>5.0072321670208435</v>
      </c>
      <c r="D500" s="3">
        <f t="shared" ca="1" si="85"/>
        <v>1431.9579888708042</v>
      </c>
      <c r="E500" s="3">
        <f t="shared" ca="1" si="82"/>
        <v>0.12621202707312507</v>
      </c>
      <c r="F500" s="3">
        <f t="shared" ca="1" si="79"/>
        <v>1.2536273096359118</v>
      </c>
      <c r="G500" s="3">
        <f t="shared" ca="1" si="83"/>
        <v>1433.2116161804402</v>
      </c>
      <c r="H500" s="3">
        <f t="shared" ca="1" si="80"/>
        <v>2.0469438928603267</v>
      </c>
      <c r="I500" s="3">
        <f t="shared" ca="1" si="86"/>
        <v>0</v>
      </c>
      <c r="J500" s="21">
        <f ca="1">COUNTIF(G$7:G499,"&gt;"&amp;B500)</f>
        <v>1</v>
      </c>
      <c r="K500" s="3"/>
    </row>
    <row r="501" spans="1:11" x14ac:dyDescent="0.25">
      <c r="A501">
        <f t="shared" si="84"/>
        <v>494</v>
      </c>
      <c r="B501" s="3">
        <f t="shared" ca="1" si="81"/>
        <v>1434.9182771449648</v>
      </c>
      <c r="C501" s="3">
        <f t="shared" ca="1" si="78"/>
        <v>1.6341105693042977</v>
      </c>
      <c r="D501" s="3">
        <f t="shared" ca="1" si="85"/>
        <v>1434.9182771449648</v>
      </c>
      <c r="E501" s="3">
        <f t="shared" ca="1" si="82"/>
        <v>0.92921131519603262</v>
      </c>
      <c r="F501" s="3">
        <f t="shared" ca="1" si="79"/>
        <v>3.9441014321145778</v>
      </c>
      <c r="G501" s="3">
        <f t="shared" ca="1" si="83"/>
        <v>1438.8623785770794</v>
      </c>
      <c r="H501" s="3">
        <f t="shared" ca="1" si="80"/>
        <v>0</v>
      </c>
      <c r="I501" s="3">
        <f t="shared" ca="1" si="86"/>
        <v>1.7066609645246444</v>
      </c>
      <c r="J501" s="21">
        <f ca="1">COUNTIF(G$7:G500,"&gt;"&amp;B501)</f>
        <v>0</v>
      </c>
      <c r="K501" s="3"/>
    </row>
    <row r="502" spans="1:11" x14ac:dyDescent="0.25">
      <c r="A502">
        <f t="shared" si="84"/>
        <v>495</v>
      </c>
      <c r="B502" s="3">
        <f t="shared" ca="1" si="81"/>
        <v>1436.5523877142691</v>
      </c>
      <c r="C502" s="3">
        <f t="shared" ca="1" si="78"/>
        <v>2.5072610286847921</v>
      </c>
      <c r="D502" s="3">
        <f t="shared" ca="1" si="85"/>
        <v>1438.8623785770794</v>
      </c>
      <c r="E502" s="3">
        <f t="shared" ca="1" si="82"/>
        <v>0.40140239295034186</v>
      </c>
      <c r="F502" s="3">
        <f t="shared" ca="1" si="79"/>
        <v>1.929509434791874</v>
      </c>
      <c r="G502" s="3">
        <f t="shared" ca="1" si="83"/>
        <v>1440.7918880118714</v>
      </c>
      <c r="H502" s="3">
        <f t="shared" ca="1" si="80"/>
        <v>2.3099908628103094</v>
      </c>
      <c r="I502" s="3">
        <f t="shared" ca="1" si="86"/>
        <v>0</v>
      </c>
      <c r="J502" s="21">
        <f ca="1">COUNTIF(G$7:G501,"&gt;"&amp;B502)</f>
        <v>1</v>
      </c>
      <c r="K502" s="3"/>
    </row>
    <row r="503" spans="1:11" x14ac:dyDescent="0.25">
      <c r="A503">
        <f t="shared" si="84"/>
        <v>496</v>
      </c>
      <c r="B503" s="3">
        <f t="shared" ca="1" si="81"/>
        <v>1439.0596487429539</v>
      </c>
      <c r="C503" s="3">
        <f t="shared" ca="1" si="78"/>
        <v>1.5882600655351473</v>
      </c>
      <c r="D503" s="3">
        <f t="shared" ca="1" si="85"/>
        <v>1440.7918880118714</v>
      </c>
      <c r="E503" s="3">
        <f t="shared" ca="1" si="82"/>
        <v>9.4326368849957376E-2</v>
      </c>
      <c r="F503" s="3">
        <f t="shared" ca="1" si="79"/>
        <v>1.1515125937576403</v>
      </c>
      <c r="G503" s="3">
        <f t="shared" ca="1" si="83"/>
        <v>1441.943400605629</v>
      </c>
      <c r="H503" s="3">
        <f t="shared" ca="1" si="80"/>
        <v>1.7322392689175103</v>
      </c>
      <c r="I503" s="3">
        <f t="shared" ca="1" si="86"/>
        <v>0</v>
      </c>
      <c r="J503" s="21">
        <f ca="1">COUNTIF(G$7:G502,"&gt;"&amp;B503)</f>
        <v>1</v>
      </c>
      <c r="K503" s="3"/>
    </row>
    <row r="504" spans="1:11" x14ac:dyDescent="0.25">
      <c r="A504">
        <f t="shared" si="84"/>
        <v>497</v>
      </c>
      <c r="B504" s="3">
        <f t="shared" ca="1" si="81"/>
        <v>1440.6479088084891</v>
      </c>
      <c r="C504" s="3">
        <f t="shared" ca="1" si="78"/>
        <v>3.1457003233276035</v>
      </c>
      <c r="D504" s="3">
        <f t="shared" ca="1" si="85"/>
        <v>1441.943400605629</v>
      </c>
      <c r="E504" s="3">
        <f t="shared" ca="1" si="82"/>
        <v>0.87029401715389643</v>
      </c>
      <c r="F504" s="3">
        <f t="shared" ca="1" si="79"/>
        <v>3.5707102358772271</v>
      </c>
      <c r="G504" s="3">
        <f t="shared" ca="1" si="83"/>
        <v>1445.5141108415062</v>
      </c>
      <c r="H504" s="3">
        <f t="shared" ca="1" si="80"/>
        <v>1.2954917971399027</v>
      </c>
      <c r="I504" s="3">
        <f t="shared" ca="1" si="86"/>
        <v>0</v>
      </c>
      <c r="J504" s="21">
        <f ca="1">COUNTIF(G$7:G503,"&gt;"&amp;B504)</f>
        <v>2</v>
      </c>
      <c r="K504" s="3"/>
    </row>
    <row r="505" spans="1:11" x14ac:dyDescent="0.25">
      <c r="A505">
        <f t="shared" si="84"/>
        <v>498</v>
      </c>
      <c r="B505" s="3">
        <f t="shared" ca="1" si="81"/>
        <v>1443.7936091318168</v>
      </c>
      <c r="C505" s="3">
        <f t="shared" ca="1" si="78"/>
        <v>0.16263714411237196</v>
      </c>
      <c r="D505" s="3">
        <f t="shared" ca="1" si="85"/>
        <v>1445.5141108415062</v>
      </c>
      <c r="E505" s="3">
        <f t="shared" ca="1" si="82"/>
        <v>2.7112257568033593E-2</v>
      </c>
      <c r="F505" s="3">
        <f t="shared" ca="1" si="79"/>
        <v>0.84929236902078342</v>
      </c>
      <c r="G505" s="3">
        <f t="shared" ca="1" si="83"/>
        <v>1446.3634032105269</v>
      </c>
      <c r="H505" s="3">
        <f t="shared" ca="1" si="80"/>
        <v>1.7205017096894153</v>
      </c>
      <c r="I505" s="3">
        <f t="shared" ca="1" si="86"/>
        <v>0</v>
      </c>
      <c r="J505" s="21">
        <f ca="1">COUNTIF(G$7:G504,"&gt;"&amp;B505)</f>
        <v>1</v>
      </c>
      <c r="K505" s="3"/>
    </row>
    <row r="506" spans="1:11" x14ac:dyDescent="0.25">
      <c r="A506">
        <f t="shared" si="84"/>
        <v>499</v>
      </c>
      <c r="B506" s="3">
        <f t="shared" ca="1" si="81"/>
        <v>1443.9562462759291</v>
      </c>
      <c r="C506" s="3">
        <f t="shared" ca="1" si="78"/>
        <v>1.1865959262789374</v>
      </c>
      <c r="D506" s="3">
        <f t="shared" ca="1" si="85"/>
        <v>1446.3634032105269</v>
      </c>
      <c r="E506" s="3">
        <f t="shared" ca="1" si="82"/>
        <v>0.28874673343527246</v>
      </c>
      <c r="F506" s="3">
        <f t="shared" ca="1" si="79"/>
        <v>1.6530254036825349</v>
      </c>
      <c r="G506" s="3">
        <f t="shared" ca="1" si="83"/>
        <v>1448.0164286142094</v>
      </c>
      <c r="H506" s="3">
        <f t="shared" ca="1" si="80"/>
        <v>2.4071569345978787</v>
      </c>
      <c r="I506" s="3">
        <f t="shared" ca="1" si="86"/>
        <v>0</v>
      </c>
      <c r="J506" s="21">
        <f ca="1">COUNTIF(G$7:G505,"&gt;"&amp;B506)</f>
        <v>2</v>
      </c>
      <c r="K506" s="3"/>
    </row>
    <row r="507" spans="1:11" x14ac:dyDescent="0.25">
      <c r="A507">
        <f t="shared" si="84"/>
        <v>500</v>
      </c>
      <c r="B507" s="3">
        <f t="shared" ca="1" si="81"/>
        <v>1445.1428422022079</v>
      </c>
      <c r="C507" s="3">
        <f t="shared" ca="1" si="78"/>
        <v>1.7155605417354978</v>
      </c>
      <c r="D507" s="3">
        <f t="shared" ca="1" si="85"/>
        <v>1448.0164286142094</v>
      </c>
      <c r="E507" s="3">
        <f t="shared" ca="1" si="82"/>
        <v>0.51138407681581821</v>
      </c>
      <c r="F507" s="3">
        <f t="shared" ca="1" si="79"/>
        <v>2.2258873869017388</v>
      </c>
      <c r="G507" s="3">
        <f t="shared" ca="1" si="83"/>
        <v>1450.2423160011112</v>
      </c>
      <c r="H507" s="3">
        <f t="shared" ca="1" si="80"/>
        <v>2.8735864120014867</v>
      </c>
      <c r="I507" s="3">
        <f t="shared" ca="1" si="86"/>
        <v>0</v>
      </c>
      <c r="J507" s="21">
        <f ca="1">COUNTIF(G$7:G506,"&gt;"&amp;B507)</f>
        <v>3</v>
      </c>
      <c r="K507" s="3"/>
    </row>
    <row r="508" spans="1:11" x14ac:dyDescent="0.25">
      <c r="A508">
        <f t="shared" si="84"/>
        <v>501</v>
      </c>
      <c r="B508" s="3">
        <f t="shared" ca="1" si="81"/>
        <v>1446.8584027439433</v>
      </c>
      <c r="C508" s="3">
        <f t="shared" ca="1" si="78"/>
        <v>2.9449577923725752</v>
      </c>
      <c r="D508" s="3">
        <f t="shared" ca="1" si="85"/>
        <v>1450.2423160011112</v>
      </c>
      <c r="E508" s="3">
        <f t="shared" ca="1" si="82"/>
        <v>0.4664198095254396</v>
      </c>
      <c r="F508" s="3">
        <f t="shared" ca="1" si="79"/>
        <v>2.1010539846395333</v>
      </c>
      <c r="G508" s="3">
        <f t="shared" ca="1" si="83"/>
        <v>1452.3433699857508</v>
      </c>
      <c r="H508" s="3">
        <f t="shared" ca="1" si="80"/>
        <v>3.3839132571679329</v>
      </c>
      <c r="I508" s="3">
        <f t="shared" ca="1" si="86"/>
        <v>0</v>
      </c>
      <c r="J508" s="21">
        <f ca="1">COUNTIF(G$7:G507,"&gt;"&amp;B508)</f>
        <v>2</v>
      </c>
      <c r="K508" s="3"/>
    </row>
    <row r="509" spans="1:11" x14ac:dyDescent="0.25">
      <c r="A509">
        <f t="shared" si="84"/>
        <v>502</v>
      </c>
      <c r="B509" s="3">
        <f t="shared" ca="1" si="81"/>
        <v>1449.8033605363159</v>
      </c>
      <c r="C509" s="3">
        <f t="shared" ca="1" si="78"/>
        <v>0.23112953538072301</v>
      </c>
      <c r="D509" s="3">
        <f t="shared" ca="1" si="85"/>
        <v>1452.3433699857508</v>
      </c>
      <c r="E509" s="3">
        <f t="shared" ca="1" si="82"/>
        <v>0.70199600798001538</v>
      </c>
      <c r="F509" s="3">
        <f t="shared" ca="1" si="79"/>
        <v>2.8335367821458961</v>
      </c>
      <c r="G509" s="3">
        <f t="shared" ca="1" si="83"/>
        <v>1455.1769067678968</v>
      </c>
      <c r="H509" s="3">
        <f t="shared" ca="1" si="80"/>
        <v>2.5400094494348195</v>
      </c>
      <c r="I509" s="3">
        <f t="shared" ca="1" si="86"/>
        <v>0</v>
      </c>
      <c r="J509" s="21">
        <f ca="1">COUNTIF(G$7:G508,"&gt;"&amp;B509)</f>
        <v>2</v>
      </c>
      <c r="K509" s="3"/>
    </row>
    <row r="510" spans="1:11" x14ac:dyDescent="0.25">
      <c r="A510">
        <f t="shared" si="84"/>
        <v>503</v>
      </c>
      <c r="B510" s="3">
        <f t="shared" ca="1" si="81"/>
        <v>1450.0344900716966</v>
      </c>
      <c r="C510" s="3">
        <f t="shared" ca="1" si="78"/>
        <v>3.6916998813470263</v>
      </c>
      <c r="D510" s="3">
        <f t="shared" ca="1" si="85"/>
        <v>1455.1769067678968</v>
      </c>
      <c r="E510" s="3">
        <f t="shared" ca="1" si="82"/>
        <v>0.75788154160039922</v>
      </c>
      <c r="F510" s="3">
        <f t="shared" ca="1" si="79"/>
        <v>3.0472159054842463</v>
      </c>
      <c r="G510" s="3">
        <f t="shared" ca="1" si="83"/>
        <v>1458.2241226733811</v>
      </c>
      <c r="H510" s="3">
        <f t="shared" ca="1" si="80"/>
        <v>5.1424166962001436</v>
      </c>
      <c r="I510" s="3">
        <f t="shared" ca="1" si="86"/>
        <v>0</v>
      </c>
      <c r="J510" s="21">
        <f ca="1">COUNTIF(G$7:G509,"&gt;"&amp;B510)</f>
        <v>3</v>
      </c>
      <c r="K510" s="3"/>
    </row>
    <row r="511" spans="1:11" x14ac:dyDescent="0.25">
      <c r="A511">
        <f t="shared" si="84"/>
        <v>504</v>
      </c>
      <c r="B511" s="3">
        <f t="shared" ca="1" si="81"/>
        <v>1453.7261899530436</v>
      </c>
      <c r="C511" s="3">
        <f t="shared" ca="1" si="78"/>
        <v>2.7625264845472755</v>
      </c>
      <c r="D511" s="3">
        <f t="shared" ca="1" si="85"/>
        <v>1458.2241226733811</v>
      </c>
      <c r="E511" s="3">
        <f t="shared" ca="1" si="82"/>
        <v>0.22673709455428592</v>
      </c>
      <c r="F511" s="3">
        <f t="shared" ca="1" si="79"/>
        <v>1.5101732477428058</v>
      </c>
      <c r="G511" s="3">
        <f t="shared" ca="1" si="83"/>
        <v>1459.7342959211239</v>
      </c>
      <c r="H511" s="3">
        <f t="shared" ca="1" si="80"/>
        <v>4.4979327203375306</v>
      </c>
      <c r="I511" s="3">
        <f t="shared" ca="1" si="86"/>
        <v>0</v>
      </c>
      <c r="J511" s="21">
        <f ca="1">COUNTIF(G$7:G510,"&gt;"&amp;B511)</f>
        <v>2</v>
      </c>
      <c r="K511" s="3"/>
    </row>
    <row r="512" spans="1:11" x14ac:dyDescent="0.25">
      <c r="A512">
        <f t="shared" si="84"/>
        <v>505</v>
      </c>
      <c r="B512" s="3">
        <f t="shared" ca="1" si="81"/>
        <v>1456.4887164375909</v>
      </c>
      <c r="C512" s="3">
        <f t="shared" ca="1" si="78"/>
        <v>0.86320877289946973</v>
      </c>
      <c r="D512" s="3">
        <f t="shared" ca="1" si="85"/>
        <v>1459.7342959211239</v>
      </c>
      <c r="E512" s="3">
        <f t="shared" ca="1" si="82"/>
        <v>0.38894346944988312</v>
      </c>
      <c r="F512" s="3">
        <f t="shared" ca="1" si="79"/>
        <v>1.8977201357446263</v>
      </c>
      <c r="G512" s="3">
        <f t="shared" ca="1" si="83"/>
        <v>1461.6320160568685</v>
      </c>
      <c r="H512" s="3">
        <f t="shared" ca="1" si="80"/>
        <v>3.2455794835329925</v>
      </c>
      <c r="I512" s="3">
        <f t="shared" ca="1" si="86"/>
        <v>0</v>
      </c>
      <c r="J512" s="21">
        <f ca="1">COUNTIF(G$7:G511,"&gt;"&amp;B512)</f>
        <v>2</v>
      </c>
      <c r="K512" s="3"/>
    </row>
    <row r="513" spans="1:11" x14ac:dyDescent="0.25">
      <c r="A513">
        <f t="shared" si="84"/>
        <v>506</v>
      </c>
      <c r="B513" s="3">
        <f t="shared" ca="1" si="81"/>
        <v>1457.3519252104904</v>
      </c>
      <c r="C513" s="3">
        <f t="shared" ca="1" si="78"/>
        <v>4.0781704253407991</v>
      </c>
      <c r="D513" s="3">
        <f t="shared" ca="1" si="85"/>
        <v>1461.6320160568685</v>
      </c>
      <c r="E513" s="3">
        <f t="shared" ca="1" si="82"/>
        <v>0.12485941580084614</v>
      </c>
      <c r="F513" s="3">
        <f t="shared" ca="1" si="79"/>
        <v>1.2495781287523053</v>
      </c>
      <c r="G513" s="3">
        <f t="shared" ca="1" si="83"/>
        <v>1462.8815941856208</v>
      </c>
      <c r="H513" s="3">
        <f t="shared" ca="1" si="80"/>
        <v>4.2800908463780161</v>
      </c>
      <c r="I513" s="3">
        <f t="shared" ca="1" si="86"/>
        <v>0</v>
      </c>
      <c r="J513" s="21">
        <f ca="1">COUNTIF(G$7:G512,"&gt;"&amp;B513)</f>
        <v>3</v>
      </c>
      <c r="K513" s="3"/>
    </row>
    <row r="514" spans="1:11" x14ac:dyDescent="0.25">
      <c r="A514">
        <f t="shared" si="84"/>
        <v>507</v>
      </c>
      <c r="B514" s="3">
        <f t="shared" ca="1" si="81"/>
        <v>1461.4300956358313</v>
      </c>
      <c r="C514" s="3">
        <f t="shared" ca="1" si="78"/>
        <v>2.1696539171106002</v>
      </c>
      <c r="D514" s="3">
        <f t="shared" ca="1" si="85"/>
        <v>1462.8815941856208</v>
      </c>
      <c r="E514" s="3">
        <f t="shared" ca="1" si="82"/>
        <v>0.46074034144449538</v>
      </c>
      <c r="F514" s="3">
        <f t="shared" ca="1" si="79"/>
        <v>2.0856665217842352</v>
      </c>
      <c r="G514" s="3">
        <f t="shared" ca="1" si="83"/>
        <v>1464.9672607074051</v>
      </c>
      <c r="H514" s="3">
        <f t="shared" ca="1" si="80"/>
        <v>1.4514985497894486</v>
      </c>
      <c r="I514" s="3">
        <f t="shared" ca="1" si="86"/>
        <v>0</v>
      </c>
      <c r="J514" s="21">
        <f ca="1">COUNTIF(G$7:G513,"&gt;"&amp;B514)</f>
        <v>2</v>
      </c>
      <c r="K514" s="3"/>
    </row>
    <row r="515" spans="1:11" x14ac:dyDescent="0.25">
      <c r="A515">
        <f t="shared" si="84"/>
        <v>508</v>
      </c>
      <c r="B515" s="3">
        <f t="shared" ca="1" si="81"/>
        <v>1463.5997495529418</v>
      </c>
      <c r="C515" s="3">
        <f t="shared" ca="1" si="78"/>
        <v>2.2873373506425576</v>
      </c>
      <c r="D515" s="3">
        <f t="shared" ca="1" si="85"/>
        <v>1464.9672607074051</v>
      </c>
      <c r="E515" s="3">
        <f t="shared" ca="1" si="82"/>
        <v>0.99917095020306645</v>
      </c>
      <c r="F515" s="3">
        <f t="shared" ca="1" si="79"/>
        <v>4.8857304314276835</v>
      </c>
      <c r="G515" s="3">
        <f t="shared" ca="1" si="83"/>
        <v>1469.8529911388327</v>
      </c>
      <c r="H515" s="3">
        <f t="shared" ca="1" si="80"/>
        <v>1.3675111544632728</v>
      </c>
      <c r="I515" s="3">
        <f t="shared" ca="1" si="86"/>
        <v>0</v>
      </c>
      <c r="J515" s="21">
        <f ca="1">COUNTIF(G$7:G514,"&gt;"&amp;B515)</f>
        <v>1</v>
      </c>
      <c r="K515" s="3"/>
    </row>
    <row r="516" spans="1:11" x14ac:dyDescent="0.25">
      <c r="A516">
        <f t="shared" si="84"/>
        <v>509</v>
      </c>
      <c r="B516" s="3">
        <f t="shared" ca="1" si="81"/>
        <v>1465.8870869035843</v>
      </c>
      <c r="C516" s="3">
        <f t="shared" ca="1" si="78"/>
        <v>5.2954287942711975</v>
      </c>
      <c r="D516" s="3">
        <f t="shared" ca="1" si="85"/>
        <v>1469.8529911388327</v>
      </c>
      <c r="E516" s="3">
        <f t="shared" ca="1" si="82"/>
        <v>0.23723577632237147</v>
      </c>
      <c r="F516" s="3">
        <f t="shared" ca="1" si="79"/>
        <v>1.5339451067643708</v>
      </c>
      <c r="G516" s="3">
        <f t="shared" ca="1" si="83"/>
        <v>1471.3869362455971</v>
      </c>
      <c r="H516" s="3">
        <f t="shared" ca="1" si="80"/>
        <v>3.9659042352484448</v>
      </c>
      <c r="I516" s="3">
        <f t="shared" ca="1" si="86"/>
        <v>0</v>
      </c>
      <c r="J516" s="21">
        <f ca="1">COUNTIF(G$7:G515,"&gt;"&amp;B516)</f>
        <v>1</v>
      </c>
      <c r="K516" s="3"/>
    </row>
    <row r="517" spans="1:11" x14ac:dyDescent="0.25">
      <c r="A517">
        <f t="shared" si="84"/>
        <v>510</v>
      </c>
      <c r="B517" s="3">
        <f t="shared" ca="1" si="81"/>
        <v>1471.1825156978555</v>
      </c>
      <c r="C517" s="3">
        <f t="shared" ca="1" si="78"/>
        <v>5.8776826471927714</v>
      </c>
      <c r="D517" s="3">
        <f t="shared" ca="1" si="85"/>
        <v>1471.3869362455971</v>
      </c>
      <c r="E517" s="3">
        <f t="shared" ca="1" si="82"/>
        <v>0.66592371975433395</v>
      </c>
      <c r="F517" s="3">
        <f t="shared" ca="1" si="79"/>
        <v>2.7061601159040678</v>
      </c>
      <c r="G517" s="3">
        <f t="shared" ca="1" si="83"/>
        <v>1474.0930963615012</v>
      </c>
      <c r="H517" s="3">
        <f t="shared" ca="1" si="80"/>
        <v>0.20442054774161988</v>
      </c>
      <c r="I517" s="3">
        <f t="shared" ca="1" si="86"/>
        <v>0</v>
      </c>
      <c r="J517" s="21">
        <f ca="1">COUNTIF(G$7:G516,"&gt;"&amp;B517)</f>
        <v>1</v>
      </c>
      <c r="K517" s="3"/>
    </row>
    <row r="518" spans="1:11" x14ac:dyDescent="0.25">
      <c r="A518">
        <f t="shared" si="84"/>
        <v>511</v>
      </c>
      <c r="B518" s="3">
        <f t="shared" ca="1" si="81"/>
        <v>1477.0601983450483</v>
      </c>
      <c r="C518" s="3">
        <f t="shared" ca="1" si="78"/>
        <v>5.5801675861613234</v>
      </c>
      <c r="D518" s="3">
        <f t="shared" ca="1" si="85"/>
        <v>1477.0601983450483</v>
      </c>
      <c r="E518" s="3">
        <f t="shared" ca="1" si="82"/>
        <v>0.94925621581730435</v>
      </c>
      <c r="F518" s="3">
        <f t="shared" ca="1" si="79"/>
        <v>4.1060119682694536</v>
      </c>
      <c r="G518" s="3">
        <f t="shared" ca="1" si="83"/>
        <v>1481.1662103133178</v>
      </c>
      <c r="H518" s="3">
        <f t="shared" ca="1" si="80"/>
        <v>0</v>
      </c>
      <c r="I518" s="3">
        <f t="shared" ca="1" si="86"/>
        <v>2.9671019835470815</v>
      </c>
      <c r="J518" s="21">
        <f ca="1">COUNTIF(G$7:G517,"&gt;"&amp;B518)</f>
        <v>0</v>
      </c>
      <c r="K518" s="3"/>
    </row>
    <row r="519" spans="1:11" x14ac:dyDescent="0.25">
      <c r="A519">
        <f t="shared" si="84"/>
        <v>512</v>
      </c>
      <c r="B519" s="3">
        <f t="shared" ca="1" si="81"/>
        <v>1482.6403659312095</v>
      </c>
      <c r="C519" s="3">
        <f t="shared" ref="C519:C582" ca="1" si="87">2*RAND()*NomTAT</f>
        <v>5.4711130541986179</v>
      </c>
      <c r="D519" s="3">
        <f t="shared" ca="1" si="85"/>
        <v>1482.6403659312095</v>
      </c>
      <c r="E519" s="3">
        <f t="shared" ca="1" si="82"/>
        <v>0.67271294555496242</v>
      </c>
      <c r="F519" s="3">
        <f t="shared" ref="F519:F582" ca="1" si="88">IF(E519&lt;T_F,T_a+SQRT(E519*(T_b-T_a)*(T_c-T_a)),T_b-SQRT((1-E519)*(T_b-T_a)*(T_b-T_c)))</f>
        <v>2.7295878991889286</v>
      </c>
      <c r="G519" s="3">
        <f t="shared" ca="1" si="83"/>
        <v>1485.3699538303986</v>
      </c>
      <c r="H519" s="3">
        <f t="shared" ref="H519:H582" ca="1" si="89">(G519-F519)-B519</f>
        <v>0</v>
      </c>
      <c r="I519" s="3">
        <f t="shared" ca="1" si="86"/>
        <v>1.4741556178917108</v>
      </c>
      <c r="J519" s="21">
        <f ca="1">COUNTIF(G$7:G518,"&gt;"&amp;B519)</f>
        <v>0</v>
      </c>
      <c r="K519" s="3"/>
    </row>
    <row r="520" spans="1:11" x14ac:dyDescent="0.25">
      <c r="A520">
        <f t="shared" si="84"/>
        <v>513</v>
      </c>
      <c r="B520" s="3">
        <f t="shared" ref="B520:B583" ca="1" si="90">B519+C519</f>
        <v>1488.1114789854082</v>
      </c>
      <c r="C520" s="3">
        <f t="shared" ca="1" si="87"/>
        <v>3.1467732727172351</v>
      </c>
      <c r="D520" s="3">
        <f t="shared" ca="1" si="85"/>
        <v>1488.1114789854082</v>
      </c>
      <c r="E520" s="3">
        <f t="shared" ref="E520:E583" ca="1" si="91">RAND()</f>
        <v>0.96898590891947134</v>
      </c>
      <c r="F520" s="3">
        <f t="shared" ca="1" si="88"/>
        <v>4.3010923276152093</v>
      </c>
      <c r="G520" s="3">
        <f t="shared" ref="G520:G583" ca="1" si="92">D520+F520</f>
        <v>1492.4125713130234</v>
      </c>
      <c r="H520" s="3">
        <f t="shared" ca="1" si="89"/>
        <v>0</v>
      </c>
      <c r="I520" s="3">
        <f t="shared" ca="1" si="86"/>
        <v>2.74152515500964</v>
      </c>
      <c r="J520" s="21">
        <f ca="1">COUNTIF(G$7:G519,"&gt;"&amp;B520)</f>
        <v>0</v>
      </c>
      <c r="K520" s="3"/>
    </row>
    <row r="521" spans="1:11" x14ac:dyDescent="0.25">
      <c r="A521">
        <f t="shared" ref="A521:A584" si="93">A520+1</f>
        <v>514</v>
      </c>
      <c r="B521" s="3">
        <f t="shared" ca="1" si="90"/>
        <v>1491.2582522581254</v>
      </c>
      <c r="C521" s="3">
        <f t="shared" ca="1" si="87"/>
        <v>3.5126103657711356</v>
      </c>
      <c r="D521" s="3">
        <f t="shared" ref="D521:D584" ca="1" si="94">MAX(B521,G520)</f>
        <v>1492.4125713130234</v>
      </c>
      <c r="E521" s="3">
        <f t="shared" ca="1" si="91"/>
        <v>0.36709207606690508</v>
      </c>
      <c r="F521" s="3">
        <f t="shared" ca="1" si="88"/>
        <v>1.8427385597726875</v>
      </c>
      <c r="G521" s="3">
        <f t="shared" ca="1" si="92"/>
        <v>1494.255309872796</v>
      </c>
      <c r="H521" s="3">
        <f t="shared" ca="1" si="89"/>
        <v>1.1543190548979965</v>
      </c>
      <c r="I521" s="3">
        <f t="shared" ref="I521:I584" ca="1" si="95">D521-G520</f>
        <v>0</v>
      </c>
      <c r="J521" s="21">
        <f ca="1">COUNTIF(G$7:G520,"&gt;"&amp;B521)</f>
        <v>1</v>
      </c>
      <c r="K521" s="3"/>
    </row>
    <row r="522" spans="1:11" x14ac:dyDescent="0.25">
      <c r="A522">
        <f t="shared" si="93"/>
        <v>515</v>
      </c>
      <c r="B522" s="3">
        <f t="shared" ca="1" si="90"/>
        <v>1494.7708626238964</v>
      </c>
      <c r="C522" s="3">
        <f t="shared" ca="1" si="87"/>
        <v>4.7151180719756685</v>
      </c>
      <c r="D522" s="3">
        <f t="shared" ca="1" si="94"/>
        <v>1494.7708626238964</v>
      </c>
      <c r="E522" s="3">
        <f t="shared" ca="1" si="91"/>
        <v>0.99966637606830699</v>
      </c>
      <c r="F522" s="3">
        <f t="shared" ca="1" si="88"/>
        <v>4.927511539372361</v>
      </c>
      <c r="G522" s="3">
        <f t="shared" ca="1" si="92"/>
        <v>1499.6983741632687</v>
      </c>
      <c r="H522" s="3">
        <f t="shared" ca="1" si="89"/>
        <v>0</v>
      </c>
      <c r="I522" s="3">
        <f t="shared" ca="1" si="95"/>
        <v>0.51555275110035836</v>
      </c>
      <c r="J522" s="21">
        <f ca="1">COUNTIF(G$7:G521,"&gt;"&amp;B522)</f>
        <v>0</v>
      </c>
      <c r="K522" s="3"/>
    </row>
    <row r="523" spans="1:11" x14ac:dyDescent="0.25">
      <c r="A523">
        <f t="shared" si="93"/>
        <v>516</v>
      </c>
      <c r="B523" s="3">
        <f t="shared" ca="1" si="90"/>
        <v>1499.4859806958721</v>
      </c>
      <c r="C523" s="3">
        <f t="shared" ca="1" si="87"/>
        <v>2.8863514158063426</v>
      </c>
      <c r="D523" s="3">
        <f t="shared" ca="1" si="94"/>
        <v>1499.6983741632687</v>
      </c>
      <c r="E523" s="3">
        <f t="shared" ca="1" si="91"/>
        <v>0.76634343034933217</v>
      </c>
      <c r="F523" s="3">
        <f t="shared" ca="1" si="88"/>
        <v>3.0816436796053717</v>
      </c>
      <c r="G523" s="3">
        <f t="shared" ca="1" si="92"/>
        <v>1502.780017842874</v>
      </c>
      <c r="H523" s="3">
        <f t="shared" ca="1" si="89"/>
        <v>0.21239346739662324</v>
      </c>
      <c r="I523" s="3">
        <f t="shared" ca="1" si="95"/>
        <v>0</v>
      </c>
      <c r="J523" s="21">
        <f ca="1">COUNTIF(G$7:G522,"&gt;"&amp;B523)</f>
        <v>1</v>
      </c>
      <c r="K523" s="3"/>
    </row>
    <row r="524" spans="1:11" x14ac:dyDescent="0.25">
      <c r="A524">
        <f t="shared" si="93"/>
        <v>517</v>
      </c>
      <c r="B524" s="3">
        <f t="shared" ca="1" si="90"/>
        <v>1502.3723321116784</v>
      </c>
      <c r="C524" s="3">
        <f t="shared" ca="1" si="87"/>
        <v>1.1581304596103323</v>
      </c>
      <c r="D524" s="3">
        <f t="shared" ca="1" si="94"/>
        <v>1502.780017842874</v>
      </c>
      <c r="E524" s="3">
        <f t="shared" ca="1" si="91"/>
        <v>0.29489607011560226</v>
      </c>
      <c r="F524" s="3">
        <f t="shared" ca="1" si="88"/>
        <v>1.6675254095973568</v>
      </c>
      <c r="G524" s="3">
        <f t="shared" ca="1" si="92"/>
        <v>1504.4475432524714</v>
      </c>
      <c r="H524" s="3">
        <f t="shared" ca="1" si="89"/>
        <v>0.40768573119567009</v>
      </c>
      <c r="I524" s="3">
        <f t="shared" ca="1" si="95"/>
        <v>0</v>
      </c>
      <c r="J524" s="21">
        <f ca="1">COUNTIF(G$7:G523,"&gt;"&amp;B524)</f>
        <v>1</v>
      </c>
      <c r="K524" s="3"/>
    </row>
    <row r="525" spans="1:11" x14ac:dyDescent="0.25">
      <c r="A525">
        <f t="shared" si="93"/>
        <v>518</v>
      </c>
      <c r="B525" s="3">
        <f t="shared" ca="1" si="90"/>
        <v>1503.5304625712886</v>
      </c>
      <c r="C525" s="3">
        <f t="shared" ca="1" si="87"/>
        <v>1.0025890821769445</v>
      </c>
      <c r="D525" s="3">
        <f t="shared" ca="1" si="94"/>
        <v>1504.4475432524714</v>
      </c>
      <c r="E525" s="3">
        <f t="shared" ca="1" si="91"/>
        <v>0.255772151415254</v>
      </c>
      <c r="F525" s="3">
        <f t="shared" ca="1" si="88"/>
        <v>1.5763194344083806</v>
      </c>
      <c r="G525" s="3">
        <f t="shared" ca="1" si="92"/>
        <v>1506.0238626868797</v>
      </c>
      <c r="H525" s="3">
        <f t="shared" ca="1" si="89"/>
        <v>0.91708068118282426</v>
      </c>
      <c r="I525" s="3">
        <f t="shared" ca="1" si="95"/>
        <v>0</v>
      </c>
      <c r="J525" s="21">
        <f ca="1">COUNTIF(G$7:G524,"&gt;"&amp;B525)</f>
        <v>1</v>
      </c>
      <c r="K525" s="3"/>
    </row>
    <row r="526" spans="1:11" x14ac:dyDescent="0.25">
      <c r="A526">
        <f t="shared" si="93"/>
        <v>519</v>
      </c>
      <c r="B526" s="3">
        <f t="shared" ca="1" si="90"/>
        <v>1504.5330516534655</v>
      </c>
      <c r="C526" s="3">
        <f t="shared" ca="1" si="87"/>
        <v>1.1014005540216598</v>
      </c>
      <c r="D526" s="3">
        <f t="shared" ca="1" si="94"/>
        <v>1506.0238626868797</v>
      </c>
      <c r="E526" s="3">
        <f t="shared" ca="1" si="91"/>
        <v>0.26872921601045485</v>
      </c>
      <c r="F526" s="3">
        <f t="shared" ca="1" si="88"/>
        <v>1.6062535675399472</v>
      </c>
      <c r="G526" s="3">
        <f t="shared" ca="1" si="92"/>
        <v>1507.6301162544196</v>
      </c>
      <c r="H526" s="3">
        <f t="shared" ca="1" si="89"/>
        <v>1.4908110334142748</v>
      </c>
      <c r="I526" s="3">
        <f t="shared" ca="1" si="95"/>
        <v>0</v>
      </c>
      <c r="J526" s="21">
        <f ca="1">COUNTIF(G$7:G525,"&gt;"&amp;B526)</f>
        <v>1</v>
      </c>
      <c r="K526" s="3"/>
    </row>
    <row r="527" spans="1:11" x14ac:dyDescent="0.25">
      <c r="A527">
        <f t="shared" si="93"/>
        <v>520</v>
      </c>
      <c r="B527" s="3">
        <f t="shared" ca="1" si="90"/>
        <v>1505.6344522074871</v>
      </c>
      <c r="C527" s="3">
        <f t="shared" ca="1" si="87"/>
        <v>4.1492871346135791</v>
      </c>
      <c r="D527" s="3">
        <f t="shared" ca="1" si="94"/>
        <v>1507.6301162544196</v>
      </c>
      <c r="E527" s="3">
        <f t="shared" ca="1" si="91"/>
        <v>0.8255310688718337</v>
      </c>
      <c r="F527" s="3">
        <f t="shared" ca="1" si="88"/>
        <v>3.342325223311696</v>
      </c>
      <c r="G527" s="3">
        <f t="shared" ca="1" si="92"/>
        <v>1510.9724414777313</v>
      </c>
      <c r="H527" s="3">
        <f t="shared" ca="1" si="89"/>
        <v>1.9956640469324611</v>
      </c>
      <c r="I527" s="3">
        <f t="shared" ca="1" si="95"/>
        <v>0</v>
      </c>
      <c r="J527" s="21">
        <f ca="1">COUNTIF(G$7:G526,"&gt;"&amp;B527)</f>
        <v>2</v>
      </c>
      <c r="K527" s="3"/>
    </row>
    <row r="528" spans="1:11" x14ac:dyDescent="0.25">
      <c r="A528">
        <f t="shared" si="93"/>
        <v>521</v>
      </c>
      <c r="B528" s="3">
        <f t="shared" ca="1" si="90"/>
        <v>1509.7837393421007</v>
      </c>
      <c r="C528" s="3">
        <f t="shared" ca="1" si="87"/>
        <v>2.4604700161588196</v>
      </c>
      <c r="D528" s="3">
        <f t="shared" ca="1" si="94"/>
        <v>1510.9724414777313</v>
      </c>
      <c r="E528" s="3">
        <f t="shared" ca="1" si="91"/>
        <v>0.72269603075553179</v>
      </c>
      <c r="F528" s="3">
        <f t="shared" ca="1" si="88"/>
        <v>2.9101345699781591</v>
      </c>
      <c r="G528" s="3">
        <f t="shared" ca="1" si="92"/>
        <v>1513.8825760477096</v>
      </c>
      <c r="H528" s="3">
        <f t="shared" ca="1" si="89"/>
        <v>1.1887021356305922</v>
      </c>
      <c r="I528" s="3">
        <f t="shared" ca="1" si="95"/>
        <v>0</v>
      </c>
      <c r="J528" s="21">
        <f ca="1">COUNTIF(G$7:G527,"&gt;"&amp;B528)</f>
        <v>1</v>
      </c>
      <c r="K528" s="3"/>
    </row>
    <row r="529" spans="1:11" x14ac:dyDescent="0.25">
      <c r="A529">
        <f t="shared" si="93"/>
        <v>522</v>
      </c>
      <c r="B529" s="3">
        <f t="shared" ca="1" si="90"/>
        <v>1512.2442093582595</v>
      </c>
      <c r="C529" s="3">
        <f t="shared" ca="1" si="87"/>
        <v>2.6150986701426024</v>
      </c>
      <c r="D529" s="3">
        <f t="shared" ca="1" si="94"/>
        <v>1513.8825760477096</v>
      </c>
      <c r="E529" s="3">
        <f t="shared" ca="1" si="91"/>
        <v>0.43296934017904498</v>
      </c>
      <c r="F529" s="3">
        <f t="shared" ca="1" si="88"/>
        <v>2.0115668165106917</v>
      </c>
      <c r="G529" s="3">
        <f t="shared" ca="1" si="92"/>
        <v>1515.8941428642202</v>
      </c>
      <c r="H529" s="3">
        <f t="shared" ca="1" si="89"/>
        <v>1.6383666894500948</v>
      </c>
      <c r="I529" s="3">
        <f t="shared" ca="1" si="95"/>
        <v>0</v>
      </c>
      <c r="J529" s="21">
        <f ca="1">COUNTIF(G$7:G528,"&gt;"&amp;B529)</f>
        <v>1</v>
      </c>
      <c r="K529" s="3"/>
    </row>
    <row r="530" spans="1:11" x14ac:dyDescent="0.25">
      <c r="A530">
        <f t="shared" si="93"/>
        <v>523</v>
      </c>
      <c r="B530" s="3">
        <f t="shared" ca="1" si="90"/>
        <v>1514.859308028402</v>
      </c>
      <c r="C530" s="3">
        <f t="shared" ca="1" si="87"/>
        <v>2.6657379296718133</v>
      </c>
      <c r="D530" s="3">
        <f t="shared" ca="1" si="94"/>
        <v>1515.8941428642202</v>
      </c>
      <c r="E530" s="3">
        <f t="shared" ca="1" si="91"/>
        <v>0.72016816178622944</v>
      </c>
      <c r="F530" s="3">
        <f t="shared" ca="1" si="88"/>
        <v>2.9006307014089003</v>
      </c>
      <c r="G530" s="3">
        <f t="shared" ca="1" si="92"/>
        <v>1518.7947735656292</v>
      </c>
      <c r="H530" s="3">
        <f t="shared" ca="1" si="89"/>
        <v>1.0348348358181738</v>
      </c>
      <c r="I530" s="3">
        <f t="shared" ca="1" si="95"/>
        <v>0</v>
      </c>
      <c r="J530" s="21">
        <f ca="1">COUNTIF(G$7:G529,"&gt;"&amp;B530)</f>
        <v>1</v>
      </c>
      <c r="K530" s="3"/>
    </row>
    <row r="531" spans="1:11" x14ac:dyDescent="0.25">
      <c r="A531">
        <f t="shared" si="93"/>
        <v>524</v>
      </c>
      <c r="B531" s="3">
        <f t="shared" ca="1" si="90"/>
        <v>1517.5250459580739</v>
      </c>
      <c r="C531" s="3">
        <f t="shared" ca="1" si="87"/>
        <v>1.4476133434188176</v>
      </c>
      <c r="D531" s="3">
        <f t="shared" ca="1" si="94"/>
        <v>1518.7947735656292</v>
      </c>
      <c r="E531" s="3">
        <f t="shared" ca="1" si="91"/>
        <v>0.39453404807417003</v>
      </c>
      <c r="F531" s="3">
        <f t="shared" ca="1" si="88"/>
        <v>1.9119441807454609</v>
      </c>
      <c r="G531" s="3">
        <f t="shared" ca="1" si="92"/>
        <v>1520.7067177463746</v>
      </c>
      <c r="H531" s="3">
        <f t="shared" ca="1" si="89"/>
        <v>1.2697276075552963</v>
      </c>
      <c r="I531" s="3">
        <f t="shared" ca="1" si="95"/>
        <v>0</v>
      </c>
      <c r="J531" s="21">
        <f ca="1">COUNTIF(G$7:G530,"&gt;"&amp;B531)</f>
        <v>1</v>
      </c>
      <c r="K531" s="3"/>
    </row>
    <row r="532" spans="1:11" x14ac:dyDescent="0.25">
      <c r="A532">
        <f t="shared" si="93"/>
        <v>525</v>
      </c>
      <c r="B532" s="3">
        <f t="shared" ca="1" si="90"/>
        <v>1518.9726593014927</v>
      </c>
      <c r="C532" s="3">
        <f t="shared" ca="1" si="87"/>
        <v>4.9646545185083699</v>
      </c>
      <c r="D532" s="3">
        <f t="shared" ca="1" si="94"/>
        <v>1520.7067177463746</v>
      </c>
      <c r="E532" s="3">
        <f t="shared" ca="1" si="91"/>
        <v>0.32441257163157111</v>
      </c>
      <c r="F532" s="3">
        <f t="shared" ca="1" si="88"/>
        <v>1.7380217663505548</v>
      </c>
      <c r="G532" s="3">
        <f t="shared" ca="1" si="92"/>
        <v>1522.4447395127252</v>
      </c>
      <c r="H532" s="3">
        <f t="shared" ca="1" si="89"/>
        <v>1.734058444881839</v>
      </c>
      <c r="I532" s="3">
        <f t="shared" ca="1" si="95"/>
        <v>0</v>
      </c>
      <c r="J532" s="21">
        <f ca="1">COUNTIF(G$7:G531,"&gt;"&amp;B532)</f>
        <v>1</v>
      </c>
      <c r="K532" s="3"/>
    </row>
    <row r="533" spans="1:11" x14ac:dyDescent="0.25">
      <c r="A533">
        <f t="shared" si="93"/>
        <v>526</v>
      </c>
      <c r="B533" s="3">
        <f t="shared" ca="1" si="90"/>
        <v>1523.937313820001</v>
      </c>
      <c r="C533" s="3">
        <f t="shared" ca="1" si="87"/>
        <v>2.2714667060013762</v>
      </c>
      <c r="D533" s="3">
        <f t="shared" ca="1" si="94"/>
        <v>1523.937313820001</v>
      </c>
      <c r="E533" s="3">
        <f t="shared" ca="1" si="91"/>
        <v>0.51215856390761227</v>
      </c>
      <c r="F533" s="3">
        <f t="shared" ca="1" si="88"/>
        <v>2.2280868306429391</v>
      </c>
      <c r="G533" s="3">
        <f t="shared" ca="1" si="92"/>
        <v>1526.165400650644</v>
      </c>
      <c r="H533" s="3">
        <f t="shared" ca="1" si="89"/>
        <v>0</v>
      </c>
      <c r="I533" s="3">
        <f t="shared" ca="1" si="95"/>
        <v>1.4925743072758451</v>
      </c>
      <c r="J533" s="21">
        <f ca="1">COUNTIF(G$7:G532,"&gt;"&amp;B533)</f>
        <v>0</v>
      </c>
      <c r="K533" s="3"/>
    </row>
    <row r="534" spans="1:11" x14ac:dyDescent="0.25">
      <c r="A534">
        <f t="shared" si="93"/>
        <v>527</v>
      </c>
      <c r="B534" s="3">
        <f t="shared" ca="1" si="90"/>
        <v>1526.2087805260023</v>
      </c>
      <c r="C534" s="3">
        <f t="shared" ca="1" si="87"/>
        <v>3.8828902602264375</v>
      </c>
      <c r="D534" s="3">
        <f t="shared" ca="1" si="94"/>
        <v>1526.2087805260023</v>
      </c>
      <c r="E534" s="3">
        <f t="shared" ca="1" si="91"/>
        <v>7.138851524578782E-2</v>
      </c>
      <c r="F534" s="3">
        <f t="shared" ca="1" si="88"/>
        <v>1.0667877191736297</v>
      </c>
      <c r="G534" s="3">
        <f t="shared" ca="1" si="92"/>
        <v>1527.2755682451759</v>
      </c>
      <c r="H534" s="3">
        <f t="shared" ca="1" si="89"/>
        <v>0</v>
      </c>
      <c r="I534" s="3">
        <f t="shared" ca="1" si="95"/>
        <v>4.3379875358368736E-2</v>
      </c>
      <c r="J534" s="21">
        <f ca="1">COUNTIF(G$7:G533,"&gt;"&amp;B534)</f>
        <v>0</v>
      </c>
      <c r="K534" s="3"/>
    </row>
    <row r="535" spans="1:11" x14ac:dyDescent="0.25">
      <c r="A535">
        <f t="shared" si="93"/>
        <v>528</v>
      </c>
      <c r="B535" s="3">
        <f t="shared" ca="1" si="90"/>
        <v>1530.0916707862289</v>
      </c>
      <c r="C535" s="3">
        <f t="shared" ca="1" si="87"/>
        <v>3.9720892941536539</v>
      </c>
      <c r="D535" s="3">
        <f t="shared" ca="1" si="94"/>
        <v>1530.0916707862289</v>
      </c>
      <c r="E535" s="3">
        <f t="shared" ca="1" si="91"/>
        <v>0.15620887599870159</v>
      </c>
      <c r="F535" s="3">
        <f t="shared" ca="1" si="88"/>
        <v>1.338415137025899</v>
      </c>
      <c r="G535" s="3">
        <f t="shared" ca="1" si="92"/>
        <v>1531.4300859232549</v>
      </c>
      <c r="H535" s="3">
        <f t="shared" ca="1" si="89"/>
        <v>0</v>
      </c>
      <c r="I535" s="3">
        <f t="shared" ca="1" si="95"/>
        <v>2.8161025410529419</v>
      </c>
      <c r="J535" s="21">
        <f ca="1">COUNTIF(G$7:G534,"&gt;"&amp;B535)</f>
        <v>0</v>
      </c>
      <c r="K535" s="3"/>
    </row>
    <row r="536" spans="1:11" x14ac:dyDescent="0.25">
      <c r="A536">
        <f t="shared" si="93"/>
        <v>529</v>
      </c>
      <c r="B536" s="3">
        <f t="shared" ca="1" si="90"/>
        <v>1534.0637600803825</v>
      </c>
      <c r="C536" s="3">
        <f t="shared" ca="1" si="87"/>
        <v>2.9222032345169882</v>
      </c>
      <c r="D536" s="3">
        <f t="shared" ca="1" si="94"/>
        <v>1534.0637600803825</v>
      </c>
      <c r="E536" s="3">
        <f t="shared" ca="1" si="91"/>
        <v>0.39139008062033676</v>
      </c>
      <c r="F536" s="3">
        <f t="shared" ca="1" si="88"/>
        <v>1.9039369789634937</v>
      </c>
      <c r="G536" s="3">
        <f t="shared" ca="1" si="92"/>
        <v>1535.9676970593459</v>
      </c>
      <c r="H536" s="3">
        <f t="shared" ca="1" si="89"/>
        <v>0</v>
      </c>
      <c r="I536" s="3">
        <f t="shared" ca="1" si="95"/>
        <v>2.6336741571276434</v>
      </c>
      <c r="J536" s="21">
        <f ca="1">COUNTIF(G$7:G535,"&gt;"&amp;B536)</f>
        <v>0</v>
      </c>
      <c r="K536" s="3"/>
    </row>
    <row r="537" spans="1:11" x14ac:dyDescent="0.25">
      <c r="A537">
        <f t="shared" si="93"/>
        <v>530</v>
      </c>
      <c r="B537" s="3">
        <f t="shared" ca="1" si="90"/>
        <v>1536.9859633148994</v>
      </c>
      <c r="C537" s="3">
        <f t="shared" ca="1" si="87"/>
        <v>0.86411095233552393</v>
      </c>
      <c r="D537" s="3">
        <f t="shared" ca="1" si="94"/>
        <v>1536.9859633148994</v>
      </c>
      <c r="E537" s="3">
        <f t="shared" ca="1" si="91"/>
        <v>0.98369044232005376</v>
      </c>
      <c r="F537" s="3">
        <f t="shared" ca="1" si="88"/>
        <v>4.4931711004104509</v>
      </c>
      <c r="G537" s="3">
        <f t="shared" ca="1" si="92"/>
        <v>1541.47913441531</v>
      </c>
      <c r="H537" s="3">
        <f t="shared" ca="1" si="89"/>
        <v>0</v>
      </c>
      <c r="I537" s="3">
        <f t="shared" ca="1" si="95"/>
        <v>1.0182662555534989</v>
      </c>
      <c r="J537" s="21">
        <f ca="1">COUNTIF(G$7:G536,"&gt;"&amp;B537)</f>
        <v>0</v>
      </c>
      <c r="K537" s="3"/>
    </row>
    <row r="538" spans="1:11" x14ac:dyDescent="0.25">
      <c r="A538">
        <f t="shared" si="93"/>
        <v>531</v>
      </c>
      <c r="B538" s="3">
        <f t="shared" ca="1" si="90"/>
        <v>1537.850074267235</v>
      </c>
      <c r="C538" s="3">
        <f t="shared" ca="1" si="87"/>
        <v>1.7878740719113875</v>
      </c>
      <c r="D538" s="3">
        <f t="shared" ca="1" si="94"/>
        <v>1541.47913441531</v>
      </c>
      <c r="E538" s="3">
        <f t="shared" ca="1" si="91"/>
        <v>0.18760048692618958</v>
      </c>
      <c r="F538" s="3">
        <f t="shared" ca="1" si="88"/>
        <v>1.4188047622688147</v>
      </c>
      <c r="G538" s="3">
        <f t="shared" ca="1" si="92"/>
        <v>1542.8979391775788</v>
      </c>
      <c r="H538" s="3">
        <f t="shared" ca="1" si="89"/>
        <v>3.6290601480750411</v>
      </c>
      <c r="I538" s="3">
        <f t="shared" ca="1" si="95"/>
        <v>0</v>
      </c>
      <c r="J538" s="21">
        <f ca="1">COUNTIF(G$7:G537,"&gt;"&amp;B538)</f>
        <v>1</v>
      </c>
      <c r="K538" s="3"/>
    </row>
    <row r="539" spans="1:11" x14ac:dyDescent="0.25">
      <c r="A539">
        <f t="shared" si="93"/>
        <v>532</v>
      </c>
      <c r="B539" s="3">
        <f t="shared" ca="1" si="90"/>
        <v>1539.6379483391463</v>
      </c>
      <c r="C539" s="3">
        <f t="shared" ca="1" si="87"/>
        <v>5.1183529119549291</v>
      </c>
      <c r="D539" s="3">
        <f t="shared" ca="1" si="94"/>
        <v>1542.8979391775788</v>
      </c>
      <c r="E539" s="3">
        <f t="shared" ca="1" si="91"/>
        <v>0.45054829604821067</v>
      </c>
      <c r="F539" s="3">
        <f t="shared" ca="1" si="88"/>
        <v>2.0582548823460791</v>
      </c>
      <c r="G539" s="3">
        <f t="shared" ca="1" si="92"/>
        <v>1544.9561940599249</v>
      </c>
      <c r="H539" s="3">
        <f t="shared" ca="1" si="89"/>
        <v>3.2599908384324863</v>
      </c>
      <c r="I539" s="3">
        <f t="shared" ca="1" si="95"/>
        <v>0</v>
      </c>
      <c r="J539" s="21">
        <f ca="1">COUNTIF(G$7:G538,"&gt;"&amp;B539)</f>
        <v>2</v>
      </c>
      <c r="K539" s="3"/>
    </row>
    <row r="540" spans="1:11" x14ac:dyDescent="0.25">
      <c r="A540">
        <f t="shared" si="93"/>
        <v>533</v>
      </c>
      <c r="B540" s="3">
        <f t="shared" ca="1" si="90"/>
        <v>1544.7563012511011</v>
      </c>
      <c r="C540" s="3">
        <f t="shared" ca="1" si="87"/>
        <v>1.3687012375903234</v>
      </c>
      <c r="D540" s="3">
        <f t="shared" ca="1" si="94"/>
        <v>1544.9561940599249</v>
      </c>
      <c r="E540" s="3">
        <f t="shared" ca="1" si="91"/>
        <v>0.49165931024216813</v>
      </c>
      <c r="F540" s="3">
        <f t="shared" ca="1" si="88"/>
        <v>2.1704477626864969</v>
      </c>
      <c r="G540" s="3">
        <f t="shared" ca="1" si="92"/>
        <v>1547.1266418226114</v>
      </c>
      <c r="H540" s="3">
        <f t="shared" ca="1" si="89"/>
        <v>0.1998928088237335</v>
      </c>
      <c r="I540" s="3">
        <f t="shared" ca="1" si="95"/>
        <v>0</v>
      </c>
      <c r="J540" s="21">
        <f ca="1">COUNTIF(G$7:G539,"&gt;"&amp;B540)</f>
        <v>1</v>
      </c>
      <c r="K540" s="3"/>
    </row>
    <row r="541" spans="1:11" x14ac:dyDescent="0.25">
      <c r="A541">
        <f t="shared" si="93"/>
        <v>534</v>
      </c>
      <c r="B541" s="3">
        <f t="shared" ca="1" si="90"/>
        <v>1546.1250024886915</v>
      </c>
      <c r="C541" s="3">
        <f t="shared" ca="1" si="87"/>
        <v>1.7513238114270557</v>
      </c>
      <c r="D541" s="3">
        <f t="shared" ca="1" si="94"/>
        <v>1547.1266418226114</v>
      </c>
      <c r="E541" s="3">
        <f t="shared" ca="1" si="91"/>
        <v>0.78636445233393315</v>
      </c>
      <c r="F541" s="3">
        <f t="shared" ca="1" si="88"/>
        <v>3.1656718189646238</v>
      </c>
      <c r="G541" s="3">
        <f t="shared" ca="1" si="92"/>
        <v>1550.2923136415761</v>
      </c>
      <c r="H541" s="3">
        <f t="shared" ca="1" si="89"/>
        <v>1.0016393339199112</v>
      </c>
      <c r="I541" s="3">
        <f t="shared" ca="1" si="95"/>
        <v>0</v>
      </c>
      <c r="J541" s="21">
        <f ca="1">COUNTIF(G$7:G540,"&gt;"&amp;B541)</f>
        <v>1</v>
      </c>
      <c r="K541" s="3"/>
    </row>
    <row r="542" spans="1:11" x14ac:dyDescent="0.25">
      <c r="A542">
        <f t="shared" si="93"/>
        <v>535</v>
      </c>
      <c r="B542" s="3">
        <f t="shared" ca="1" si="90"/>
        <v>1547.8763263001185</v>
      </c>
      <c r="C542" s="3">
        <f t="shared" ca="1" si="87"/>
        <v>2.3092321178299264</v>
      </c>
      <c r="D542" s="3">
        <f t="shared" ca="1" si="94"/>
        <v>1550.2923136415761</v>
      </c>
      <c r="E542" s="3">
        <f t="shared" ca="1" si="91"/>
        <v>0.73310970902649641</v>
      </c>
      <c r="F542" s="3">
        <f t="shared" ca="1" si="88"/>
        <v>2.9497507266596381</v>
      </c>
      <c r="G542" s="3">
        <f t="shared" ca="1" si="92"/>
        <v>1553.2420643682358</v>
      </c>
      <c r="H542" s="3">
        <f t="shared" ca="1" si="89"/>
        <v>2.4159873414575941</v>
      </c>
      <c r="I542" s="3">
        <f t="shared" ca="1" si="95"/>
        <v>0</v>
      </c>
      <c r="J542" s="21">
        <f ca="1">COUNTIF(G$7:G541,"&gt;"&amp;B542)</f>
        <v>1</v>
      </c>
      <c r="K542" s="3"/>
    </row>
    <row r="543" spans="1:11" x14ac:dyDescent="0.25">
      <c r="A543">
        <f t="shared" si="93"/>
        <v>536</v>
      </c>
      <c r="B543" s="3">
        <f t="shared" ca="1" si="90"/>
        <v>1550.1855584179484</v>
      </c>
      <c r="C543" s="3">
        <f t="shared" ca="1" si="87"/>
        <v>1.8797848482054458</v>
      </c>
      <c r="D543" s="3">
        <f t="shared" ca="1" si="94"/>
        <v>1553.2420643682358</v>
      </c>
      <c r="E543" s="3">
        <f t="shared" ca="1" si="91"/>
        <v>0.56502696341572944</v>
      </c>
      <c r="F543" s="3">
        <f t="shared" ca="1" si="88"/>
        <v>2.3825918686222698</v>
      </c>
      <c r="G543" s="3">
        <f t="shared" ca="1" si="92"/>
        <v>1555.6246562368581</v>
      </c>
      <c r="H543" s="3">
        <f t="shared" ca="1" si="89"/>
        <v>3.0565059502873737</v>
      </c>
      <c r="I543" s="3">
        <f t="shared" ca="1" si="95"/>
        <v>0</v>
      </c>
      <c r="J543" s="21">
        <f ca="1">COUNTIF(G$7:G542,"&gt;"&amp;B543)</f>
        <v>2</v>
      </c>
      <c r="K543" s="3"/>
    </row>
    <row r="544" spans="1:11" x14ac:dyDescent="0.25">
      <c r="A544">
        <f t="shared" si="93"/>
        <v>537</v>
      </c>
      <c r="B544" s="3">
        <f t="shared" ca="1" si="90"/>
        <v>1552.0653432661538</v>
      </c>
      <c r="C544" s="3">
        <f t="shared" ca="1" si="87"/>
        <v>0.9346111696307946</v>
      </c>
      <c r="D544" s="3">
        <f t="shared" ca="1" si="94"/>
        <v>1555.6246562368581</v>
      </c>
      <c r="E544" s="3">
        <f t="shared" ca="1" si="91"/>
        <v>0.17880361955876145</v>
      </c>
      <c r="F544" s="3">
        <f t="shared" ca="1" si="88"/>
        <v>1.3970040624291657</v>
      </c>
      <c r="G544" s="3">
        <f t="shared" ca="1" si="92"/>
        <v>1557.0216602992873</v>
      </c>
      <c r="H544" s="3">
        <f t="shared" ca="1" si="89"/>
        <v>3.5593129707042408</v>
      </c>
      <c r="I544" s="3">
        <f t="shared" ca="1" si="95"/>
        <v>0</v>
      </c>
      <c r="J544" s="21">
        <f ca="1">COUNTIF(G$7:G543,"&gt;"&amp;B544)</f>
        <v>2</v>
      </c>
      <c r="K544" s="3"/>
    </row>
    <row r="545" spans="1:11" x14ac:dyDescent="0.25">
      <c r="A545">
        <f t="shared" si="93"/>
        <v>538</v>
      </c>
      <c r="B545" s="3">
        <f t="shared" ca="1" si="90"/>
        <v>1552.9999544357847</v>
      </c>
      <c r="C545" s="3">
        <f t="shared" ca="1" si="87"/>
        <v>3.167401009501881</v>
      </c>
      <c r="D545" s="3">
        <f t="shared" ca="1" si="94"/>
        <v>1557.0216602992873</v>
      </c>
      <c r="E545" s="3">
        <f t="shared" ca="1" si="91"/>
        <v>0.5656277656208808</v>
      </c>
      <c r="F545" s="3">
        <f t="shared" ca="1" si="88"/>
        <v>2.3844001277964688</v>
      </c>
      <c r="G545" s="3">
        <f t="shared" ca="1" si="92"/>
        <v>1559.4060604270837</v>
      </c>
      <c r="H545" s="3">
        <f t="shared" ca="1" si="89"/>
        <v>4.0217058635025751</v>
      </c>
      <c r="I545" s="3">
        <f t="shared" ca="1" si="95"/>
        <v>0</v>
      </c>
      <c r="J545" s="21">
        <f ca="1">COUNTIF(G$7:G544,"&gt;"&amp;B545)</f>
        <v>3</v>
      </c>
      <c r="K545" s="3"/>
    </row>
    <row r="546" spans="1:11" x14ac:dyDescent="0.25">
      <c r="A546">
        <f t="shared" si="93"/>
        <v>539</v>
      </c>
      <c r="B546" s="3">
        <f t="shared" ca="1" si="90"/>
        <v>1556.1673554452866</v>
      </c>
      <c r="C546" s="3">
        <f t="shared" ca="1" si="87"/>
        <v>3.1198658794779952</v>
      </c>
      <c r="D546" s="3">
        <f t="shared" ca="1" si="94"/>
        <v>1559.4060604270837</v>
      </c>
      <c r="E546" s="3">
        <f t="shared" ca="1" si="91"/>
        <v>0.47466903672332283</v>
      </c>
      <c r="F546" s="3">
        <f t="shared" ca="1" si="88"/>
        <v>2.1235503356381038</v>
      </c>
      <c r="G546" s="3">
        <f t="shared" ca="1" si="92"/>
        <v>1561.5296107627219</v>
      </c>
      <c r="H546" s="3">
        <f t="shared" ca="1" si="89"/>
        <v>3.2387049817971274</v>
      </c>
      <c r="I546" s="3">
        <f t="shared" ca="1" si="95"/>
        <v>0</v>
      </c>
      <c r="J546" s="21">
        <f ca="1">COUNTIF(G$7:G545,"&gt;"&amp;B546)</f>
        <v>2</v>
      </c>
      <c r="K546" s="3"/>
    </row>
    <row r="547" spans="1:11" x14ac:dyDescent="0.25">
      <c r="A547">
        <f t="shared" si="93"/>
        <v>540</v>
      </c>
      <c r="B547" s="3">
        <f t="shared" ca="1" si="90"/>
        <v>1559.2872213247647</v>
      </c>
      <c r="C547" s="3">
        <f t="shared" ca="1" si="87"/>
        <v>2.3280814717824665</v>
      </c>
      <c r="D547" s="3">
        <f t="shared" ca="1" si="94"/>
        <v>1561.5296107627219</v>
      </c>
      <c r="E547" s="3">
        <f t="shared" ca="1" si="91"/>
        <v>0.43352985792367915</v>
      </c>
      <c r="F547" s="3">
        <f t="shared" ca="1" si="88"/>
        <v>2.0130442357306237</v>
      </c>
      <c r="G547" s="3">
        <f t="shared" ca="1" si="92"/>
        <v>1563.5426549984525</v>
      </c>
      <c r="H547" s="3">
        <f t="shared" ca="1" si="89"/>
        <v>2.242389437957172</v>
      </c>
      <c r="I547" s="3">
        <f t="shared" ca="1" si="95"/>
        <v>0</v>
      </c>
      <c r="J547" s="21">
        <f ca="1">COUNTIF(G$7:G546,"&gt;"&amp;B547)</f>
        <v>2</v>
      </c>
      <c r="K547" s="3"/>
    </row>
    <row r="548" spans="1:11" x14ac:dyDescent="0.25">
      <c r="A548">
        <f t="shared" si="93"/>
        <v>541</v>
      </c>
      <c r="B548" s="3">
        <f t="shared" ca="1" si="90"/>
        <v>1561.6153027965472</v>
      </c>
      <c r="C548" s="3">
        <f t="shared" ca="1" si="87"/>
        <v>3.6137185314926814</v>
      </c>
      <c r="D548" s="3">
        <f t="shared" ca="1" si="94"/>
        <v>1563.5426549984525</v>
      </c>
      <c r="E548" s="3">
        <f t="shared" ca="1" si="91"/>
        <v>0.12995376745669729</v>
      </c>
      <c r="F548" s="3">
        <f t="shared" ca="1" si="88"/>
        <v>1.264716910729152</v>
      </c>
      <c r="G548" s="3">
        <f t="shared" ca="1" si="92"/>
        <v>1564.8073719091817</v>
      </c>
      <c r="H548" s="3">
        <f t="shared" ca="1" si="89"/>
        <v>1.9273522019052507</v>
      </c>
      <c r="I548" s="3">
        <f t="shared" ca="1" si="95"/>
        <v>0</v>
      </c>
      <c r="J548" s="21">
        <f ca="1">COUNTIF(G$7:G547,"&gt;"&amp;B548)</f>
        <v>1</v>
      </c>
      <c r="K548" s="3"/>
    </row>
    <row r="549" spans="1:11" x14ac:dyDescent="0.25">
      <c r="A549">
        <f t="shared" si="93"/>
        <v>542</v>
      </c>
      <c r="B549" s="3">
        <f t="shared" ca="1" si="90"/>
        <v>1565.2290213280398</v>
      </c>
      <c r="C549" s="3">
        <f t="shared" ca="1" si="87"/>
        <v>0.5768574830301596</v>
      </c>
      <c r="D549" s="3">
        <f t="shared" ca="1" si="94"/>
        <v>1565.2290213280398</v>
      </c>
      <c r="E549" s="3">
        <f t="shared" ca="1" si="91"/>
        <v>8.2964575717345945E-2</v>
      </c>
      <c r="F549" s="3">
        <f t="shared" ca="1" si="88"/>
        <v>1.1110160314820363</v>
      </c>
      <c r="G549" s="3">
        <f t="shared" ca="1" si="92"/>
        <v>1566.3400373595218</v>
      </c>
      <c r="H549" s="3">
        <f t="shared" ca="1" si="89"/>
        <v>0</v>
      </c>
      <c r="I549" s="3">
        <f t="shared" ca="1" si="95"/>
        <v>0.42164941885812368</v>
      </c>
      <c r="J549" s="21">
        <f ca="1">COUNTIF(G$7:G548,"&gt;"&amp;B549)</f>
        <v>0</v>
      </c>
      <c r="K549" s="3"/>
    </row>
    <row r="550" spans="1:11" x14ac:dyDescent="0.25">
      <c r="A550">
        <f t="shared" si="93"/>
        <v>543</v>
      </c>
      <c r="B550" s="3">
        <f t="shared" ca="1" si="90"/>
        <v>1565.80587881107</v>
      </c>
      <c r="C550" s="3">
        <f t="shared" ca="1" si="87"/>
        <v>2.1763758345277999</v>
      </c>
      <c r="D550" s="3">
        <f t="shared" ca="1" si="94"/>
        <v>1566.3400373595218</v>
      </c>
      <c r="E550" s="3">
        <f t="shared" ca="1" si="91"/>
        <v>0.69230057488050945</v>
      </c>
      <c r="F550" s="3">
        <f t="shared" ca="1" si="88"/>
        <v>2.7985763820581973</v>
      </c>
      <c r="G550" s="3">
        <f t="shared" ca="1" si="92"/>
        <v>1569.13861374158</v>
      </c>
      <c r="H550" s="3">
        <f t="shared" ca="1" si="89"/>
        <v>0.53415854845184185</v>
      </c>
      <c r="I550" s="3">
        <f t="shared" ca="1" si="95"/>
        <v>0</v>
      </c>
      <c r="J550" s="21">
        <f ca="1">COUNTIF(G$7:G549,"&gt;"&amp;B550)</f>
        <v>1</v>
      </c>
      <c r="K550" s="3"/>
    </row>
    <row r="551" spans="1:11" x14ac:dyDescent="0.25">
      <c r="A551">
        <f t="shared" si="93"/>
        <v>544</v>
      </c>
      <c r="B551" s="3">
        <f t="shared" ca="1" si="90"/>
        <v>1567.9822546455978</v>
      </c>
      <c r="C551" s="3">
        <f t="shared" ca="1" si="87"/>
        <v>5.5382052151414518</v>
      </c>
      <c r="D551" s="3">
        <f t="shared" ca="1" si="94"/>
        <v>1569.13861374158</v>
      </c>
      <c r="E551" s="3">
        <f t="shared" ca="1" si="91"/>
        <v>0.44999811300993864</v>
      </c>
      <c r="F551" s="3">
        <f t="shared" ca="1" si="88"/>
        <v>2.0567824205313214</v>
      </c>
      <c r="G551" s="3">
        <f t="shared" ca="1" si="92"/>
        <v>1571.1953961621114</v>
      </c>
      <c r="H551" s="3">
        <f t="shared" ca="1" si="89"/>
        <v>1.156359095982225</v>
      </c>
      <c r="I551" s="3">
        <f t="shared" ca="1" si="95"/>
        <v>0</v>
      </c>
      <c r="J551" s="21">
        <f ca="1">COUNTIF(G$7:G550,"&gt;"&amp;B551)</f>
        <v>1</v>
      </c>
      <c r="K551" s="3"/>
    </row>
    <row r="552" spans="1:11" x14ac:dyDescent="0.25">
      <c r="A552">
        <f t="shared" si="93"/>
        <v>545</v>
      </c>
      <c r="B552" s="3">
        <f t="shared" ca="1" si="90"/>
        <v>1573.5204598607393</v>
      </c>
      <c r="C552" s="3">
        <f t="shared" ca="1" si="87"/>
        <v>4.3182025669194957</v>
      </c>
      <c r="D552" s="3">
        <f t="shared" ca="1" si="94"/>
        <v>1573.5204598607393</v>
      </c>
      <c r="E552" s="3">
        <f t="shared" ca="1" si="91"/>
        <v>0.45256525584551521</v>
      </c>
      <c r="F552" s="3">
        <f t="shared" ca="1" si="88"/>
        <v>2.0636592124834805</v>
      </c>
      <c r="G552" s="3">
        <f t="shared" ca="1" si="92"/>
        <v>1575.5841190732228</v>
      </c>
      <c r="H552" s="3">
        <f t="shared" ca="1" si="89"/>
        <v>0</v>
      </c>
      <c r="I552" s="3">
        <f t="shared" ca="1" si="95"/>
        <v>2.3250636986279005</v>
      </c>
      <c r="J552" s="21">
        <f ca="1">COUNTIF(G$7:G551,"&gt;"&amp;B552)</f>
        <v>0</v>
      </c>
      <c r="K552" s="3"/>
    </row>
    <row r="553" spans="1:11" x14ac:dyDescent="0.25">
      <c r="A553">
        <f t="shared" si="93"/>
        <v>546</v>
      </c>
      <c r="B553" s="3">
        <f t="shared" ca="1" si="90"/>
        <v>1577.8386624276588</v>
      </c>
      <c r="C553" s="3">
        <f t="shared" ca="1" si="87"/>
        <v>4.6180954341906117</v>
      </c>
      <c r="D553" s="3">
        <f t="shared" ca="1" si="94"/>
        <v>1577.8386624276588</v>
      </c>
      <c r="E553" s="3">
        <f t="shared" ca="1" si="91"/>
        <v>7.5580465071868996E-2</v>
      </c>
      <c r="F553" s="3">
        <f t="shared" ca="1" si="88"/>
        <v>1.0831913003667069</v>
      </c>
      <c r="G553" s="3">
        <f t="shared" ca="1" si="92"/>
        <v>1578.9218537280256</v>
      </c>
      <c r="H553" s="3">
        <f t="shared" ca="1" si="89"/>
        <v>0</v>
      </c>
      <c r="I553" s="3">
        <f t="shared" ca="1" si="95"/>
        <v>2.2545433544360094</v>
      </c>
      <c r="J553" s="21">
        <f ca="1">COUNTIF(G$7:G552,"&gt;"&amp;B553)</f>
        <v>0</v>
      </c>
      <c r="K553" s="3"/>
    </row>
    <row r="554" spans="1:11" x14ac:dyDescent="0.25">
      <c r="A554">
        <f t="shared" si="93"/>
        <v>547</v>
      </c>
      <c r="B554" s="3">
        <f t="shared" ca="1" si="90"/>
        <v>1582.4567578618494</v>
      </c>
      <c r="C554" s="3">
        <f t="shared" ca="1" si="87"/>
        <v>0.24351468562377621</v>
      </c>
      <c r="D554" s="3">
        <f t="shared" ca="1" si="94"/>
        <v>1582.4567578618494</v>
      </c>
      <c r="E554" s="3">
        <f t="shared" ca="1" si="91"/>
        <v>0.46461655762550336</v>
      </c>
      <c r="F554" s="3">
        <f t="shared" ca="1" si="88"/>
        <v>2.0961595743914709</v>
      </c>
      <c r="G554" s="3">
        <f t="shared" ca="1" si="92"/>
        <v>1584.5529174362409</v>
      </c>
      <c r="H554" s="3">
        <f t="shared" ca="1" si="89"/>
        <v>0</v>
      </c>
      <c r="I554" s="3">
        <f t="shared" ca="1" si="95"/>
        <v>3.5349041338238294</v>
      </c>
      <c r="J554" s="21">
        <f ca="1">COUNTIF(G$7:G553,"&gt;"&amp;B554)</f>
        <v>0</v>
      </c>
      <c r="K554" s="3"/>
    </row>
    <row r="555" spans="1:11" x14ac:dyDescent="0.25">
      <c r="A555">
        <f t="shared" si="93"/>
        <v>548</v>
      </c>
      <c r="B555" s="3">
        <f t="shared" ca="1" si="90"/>
        <v>1582.7002725474731</v>
      </c>
      <c r="C555" s="3">
        <f t="shared" ca="1" si="87"/>
        <v>3.4053887109475989</v>
      </c>
      <c r="D555" s="3">
        <f t="shared" ca="1" si="94"/>
        <v>1584.5529174362409</v>
      </c>
      <c r="E555" s="3">
        <f t="shared" ca="1" si="91"/>
        <v>0.80218634512049547</v>
      </c>
      <c r="F555" s="3">
        <f t="shared" ca="1" si="88"/>
        <v>3.2349036671183651</v>
      </c>
      <c r="G555" s="3">
        <f t="shared" ca="1" si="92"/>
        <v>1587.7878211033592</v>
      </c>
      <c r="H555" s="3">
        <f t="shared" ca="1" si="89"/>
        <v>1.8526448887678271</v>
      </c>
      <c r="I555" s="3">
        <f t="shared" ca="1" si="95"/>
        <v>0</v>
      </c>
      <c r="J555" s="21">
        <f ca="1">COUNTIF(G$7:G554,"&gt;"&amp;B555)</f>
        <v>1</v>
      </c>
      <c r="K555" s="3"/>
    </row>
    <row r="556" spans="1:11" x14ac:dyDescent="0.25">
      <c r="A556">
        <f t="shared" si="93"/>
        <v>549</v>
      </c>
      <c r="B556" s="3">
        <f t="shared" ca="1" si="90"/>
        <v>1586.1056612584207</v>
      </c>
      <c r="C556" s="3">
        <f t="shared" ca="1" si="87"/>
        <v>0.17788225729707285</v>
      </c>
      <c r="D556" s="3">
        <f t="shared" ca="1" si="94"/>
        <v>1587.7878211033592</v>
      </c>
      <c r="E556" s="3">
        <f t="shared" ca="1" si="91"/>
        <v>0.99969870272785888</v>
      </c>
      <c r="F556" s="3">
        <f t="shared" ca="1" si="88"/>
        <v>4.9311129037030685</v>
      </c>
      <c r="G556" s="3">
        <f t="shared" ca="1" si="92"/>
        <v>1592.7189340070622</v>
      </c>
      <c r="H556" s="3">
        <f t="shared" ca="1" si="89"/>
        <v>1.6821598449384965</v>
      </c>
      <c r="I556" s="3">
        <f t="shared" ca="1" si="95"/>
        <v>0</v>
      </c>
      <c r="J556" s="21">
        <f ca="1">COUNTIF(G$7:G555,"&gt;"&amp;B556)</f>
        <v>1</v>
      </c>
      <c r="K556" s="3"/>
    </row>
    <row r="557" spans="1:11" x14ac:dyDescent="0.25">
      <c r="A557">
        <f t="shared" si="93"/>
        <v>550</v>
      </c>
      <c r="B557" s="3">
        <f t="shared" ca="1" si="90"/>
        <v>1586.2835435157178</v>
      </c>
      <c r="C557" s="3">
        <f t="shared" ca="1" si="87"/>
        <v>5.0934002502366464</v>
      </c>
      <c r="D557" s="3">
        <f t="shared" ca="1" si="94"/>
        <v>1592.7189340070622</v>
      </c>
      <c r="E557" s="3">
        <f t="shared" ca="1" si="91"/>
        <v>0.71091630466494948</v>
      </c>
      <c r="F557" s="3">
        <f t="shared" ca="1" si="88"/>
        <v>2.8662080229021747</v>
      </c>
      <c r="G557" s="3">
        <f t="shared" ca="1" si="92"/>
        <v>1595.5851420299643</v>
      </c>
      <c r="H557" s="3">
        <f t="shared" ca="1" si="89"/>
        <v>6.4353904913443785</v>
      </c>
      <c r="I557" s="3">
        <f t="shared" ca="1" si="95"/>
        <v>0</v>
      </c>
      <c r="J557" s="21">
        <f ca="1">COUNTIF(G$7:G556,"&gt;"&amp;B557)</f>
        <v>2</v>
      </c>
      <c r="K557" s="3"/>
    </row>
    <row r="558" spans="1:11" x14ac:dyDescent="0.25">
      <c r="A558">
        <f t="shared" si="93"/>
        <v>551</v>
      </c>
      <c r="B558" s="3">
        <f t="shared" ca="1" si="90"/>
        <v>1591.3769437659546</v>
      </c>
      <c r="C558" s="3">
        <f t="shared" ca="1" si="87"/>
        <v>4.4020733149939995</v>
      </c>
      <c r="D558" s="3">
        <f t="shared" ca="1" si="94"/>
        <v>1595.5851420299643</v>
      </c>
      <c r="E558" s="3">
        <f t="shared" ca="1" si="91"/>
        <v>0.37411595066159331</v>
      </c>
      <c r="F558" s="3">
        <f t="shared" ca="1" si="88"/>
        <v>1.8603067383771541</v>
      </c>
      <c r="G558" s="3">
        <f t="shared" ca="1" si="92"/>
        <v>1597.4454487683415</v>
      </c>
      <c r="H558" s="3">
        <f t="shared" ca="1" si="89"/>
        <v>4.2081982640097522</v>
      </c>
      <c r="I558" s="3">
        <f t="shared" ca="1" si="95"/>
        <v>0</v>
      </c>
      <c r="J558" s="21">
        <f ca="1">COUNTIF(G$7:G557,"&gt;"&amp;B558)</f>
        <v>2</v>
      </c>
      <c r="K558" s="3"/>
    </row>
    <row r="559" spans="1:11" x14ac:dyDescent="0.25">
      <c r="A559">
        <f t="shared" si="93"/>
        <v>552</v>
      </c>
      <c r="B559" s="3">
        <f t="shared" ca="1" si="90"/>
        <v>1595.7790170809485</v>
      </c>
      <c r="C559" s="3">
        <f t="shared" ca="1" si="87"/>
        <v>2.6183820092682017</v>
      </c>
      <c r="D559" s="3">
        <f t="shared" ca="1" si="94"/>
        <v>1597.4454487683415</v>
      </c>
      <c r="E559" s="3">
        <f t="shared" ca="1" si="91"/>
        <v>0.78154617557131001</v>
      </c>
      <c r="F559" s="3">
        <f t="shared" ca="1" si="88"/>
        <v>3.1451016915335042</v>
      </c>
      <c r="G559" s="3">
        <f t="shared" ca="1" si="92"/>
        <v>1600.590550459875</v>
      </c>
      <c r="H559" s="3">
        <f t="shared" ca="1" si="89"/>
        <v>1.6664316873930147</v>
      </c>
      <c r="I559" s="3">
        <f t="shared" ca="1" si="95"/>
        <v>0</v>
      </c>
      <c r="J559" s="21">
        <f ca="1">COUNTIF(G$7:G558,"&gt;"&amp;B559)</f>
        <v>1</v>
      </c>
      <c r="K559" s="3"/>
    </row>
    <row r="560" spans="1:11" x14ac:dyDescent="0.25">
      <c r="A560">
        <f t="shared" si="93"/>
        <v>553</v>
      </c>
      <c r="B560" s="3">
        <f t="shared" ca="1" si="90"/>
        <v>1598.3973990902166</v>
      </c>
      <c r="C560" s="3">
        <f t="shared" ca="1" si="87"/>
        <v>2.5052718762902821</v>
      </c>
      <c r="D560" s="3">
        <f t="shared" ca="1" si="94"/>
        <v>1600.590550459875</v>
      </c>
      <c r="E560" s="3">
        <f t="shared" ca="1" si="91"/>
        <v>3.5296170940716132E-2</v>
      </c>
      <c r="F560" s="3">
        <f t="shared" ca="1" si="88"/>
        <v>0.89853829079929404</v>
      </c>
      <c r="G560" s="3">
        <f t="shared" ca="1" si="92"/>
        <v>1601.4890887506742</v>
      </c>
      <c r="H560" s="3">
        <f t="shared" ca="1" si="89"/>
        <v>2.1931513696583806</v>
      </c>
      <c r="I560" s="3">
        <f t="shared" ca="1" si="95"/>
        <v>0</v>
      </c>
      <c r="J560" s="21">
        <f ca="1">COUNTIF(G$7:G559,"&gt;"&amp;B560)</f>
        <v>1</v>
      </c>
      <c r="K560" s="3"/>
    </row>
    <row r="561" spans="1:11" x14ac:dyDescent="0.25">
      <c r="A561">
        <f t="shared" si="93"/>
        <v>554</v>
      </c>
      <c r="B561" s="3">
        <f t="shared" ca="1" si="90"/>
        <v>1600.9026709665068</v>
      </c>
      <c r="C561" s="3">
        <f t="shared" ca="1" si="87"/>
        <v>3.3809611013565712</v>
      </c>
      <c r="D561" s="3">
        <f t="shared" ca="1" si="94"/>
        <v>1601.4890887506742</v>
      </c>
      <c r="E561" s="3">
        <f t="shared" ca="1" si="91"/>
        <v>0.17929166783108141</v>
      </c>
      <c r="F561" s="3">
        <f t="shared" ca="1" si="88"/>
        <v>1.3982274240078993</v>
      </c>
      <c r="G561" s="3">
        <f t="shared" ca="1" si="92"/>
        <v>1602.8873161746822</v>
      </c>
      <c r="H561" s="3">
        <f t="shared" ca="1" si="89"/>
        <v>0.58641778416745183</v>
      </c>
      <c r="I561" s="3">
        <f t="shared" ca="1" si="95"/>
        <v>0</v>
      </c>
      <c r="J561" s="21">
        <f ca="1">COUNTIF(G$7:G560,"&gt;"&amp;B561)</f>
        <v>1</v>
      </c>
      <c r="K561" s="3"/>
    </row>
    <row r="562" spans="1:11" x14ac:dyDescent="0.25">
      <c r="A562">
        <f t="shared" si="93"/>
        <v>555</v>
      </c>
      <c r="B562" s="3">
        <f t="shared" ca="1" si="90"/>
        <v>1604.2836320678634</v>
      </c>
      <c r="C562" s="3">
        <f t="shared" ca="1" si="87"/>
        <v>3.6192523847543554</v>
      </c>
      <c r="D562" s="3">
        <f t="shared" ca="1" si="94"/>
        <v>1604.2836320678634</v>
      </c>
      <c r="E562" s="3">
        <f t="shared" ca="1" si="91"/>
        <v>0.1969374048237803</v>
      </c>
      <c r="F562" s="3">
        <f t="shared" ca="1" si="88"/>
        <v>1.4413916940928528</v>
      </c>
      <c r="G562" s="3">
        <f t="shared" ca="1" si="92"/>
        <v>1605.7250237619562</v>
      </c>
      <c r="H562" s="3">
        <f t="shared" ca="1" si="89"/>
        <v>0</v>
      </c>
      <c r="I562" s="3">
        <f t="shared" ca="1" si="95"/>
        <v>1.3963158931812814</v>
      </c>
      <c r="J562" s="21">
        <f ca="1">COUNTIF(G$7:G561,"&gt;"&amp;B562)</f>
        <v>0</v>
      </c>
      <c r="K562" s="3"/>
    </row>
    <row r="563" spans="1:11" x14ac:dyDescent="0.25">
      <c r="A563">
        <f t="shared" si="93"/>
        <v>556</v>
      </c>
      <c r="B563" s="3">
        <f t="shared" ca="1" si="90"/>
        <v>1607.9028844526179</v>
      </c>
      <c r="C563" s="3">
        <f t="shared" ca="1" si="87"/>
        <v>1.7326501754224353</v>
      </c>
      <c r="D563" s="3">
        <f t="shared" ca="1" si="94"/>
        <v>1607.9028844526179</v>
      </c>
      <c r="E563" s="3">
        <f t="shared" ca="1" si="91"/>
        <v>0.94895828749681888</v>
      </c>
      <c r="F563" s="3">
        <f t="shared" ca="1" si="88"/>
        <v>4.1033914053919052</v>
      </c>
      <c r="G563" s="3">
        <f t="shared" ca="1" si="92"/>
        <v>1612.0062758580098</v>
      </c>
      <c r="H563" s="3">
        <f t="shared" ca="1" si="89"/>
        <v>0</v>
      </c>
      <c r="I563" s="3">
        <f t="shared" ca="1" si="95"/>
        <v>2.177860690661646</v>
      </c>
      <c r="J563" s="21">
        <f ca="1">COUNTIF(G$7:G562,"&gt;"&amp;B563)</f>
        <v>0</v>
      </c>
      <c r="K563" s="3"/>
    </row>
    <row r="564" spans="1:11" x14ac:dyDescent="0.25">
      <c r="A564">
        <f t="shared" si="93"/>
        <v>557</v>
      </c>
      <c r="B564" s="3">
        <f t="shared" ca="1" si="90"/>
        <v>1609.6355346280402</v>
      </c>
      <c r="C564" s="3">
        <f t="shared" ca="1" si="87"/>
        <v>2.0367186149334362</v>
      </c>
      <c r="D564" s="3">
        <f t="shared" ca="1" si="94"/>
        <v>1612.0062758580098</v>
      </c>
      <c r="E564" s="3">
        <f t="shared" ca="1" si="91"/>
        <v>0.83720317434513714</v>
      </c>
      <c r="F564" s="3">
        <f t="shared" ca="1" si="88"/>
        <v>3.3987348738999872</v>
      </c>
      <c r="G564" s="3">
        <f t="shared" ca="1" si="92"/>
        <v>1615.4050107319097</v>
      </c>
      <c r="H564" s="3">
        <f t="shared" ca="1" si="89"/>
        <v>2.3707412299695534</v>
      </c>
      <c r="I564" s="3">
        <f t="shared" ca="1" si="95"/>
        <v>0</v>
      </c>
      <c r="J564" s="21">
        <f ca="1">COUNTIF(G$7:G563,"&gt;"&amp;B564)</f>
        <v>1</v>
      </c>
      <c r="K564" s="3"/>
    </row>
    <row r="565" spans="1:11" x14ac:dyDescent="0.25">
      <c r="A565">
        <f t="shared" si="93"/>
        <v>558</v>
      </c>
      <c r="B565" s="3">
        <f t="shared" ca="1" si="90"/>
        <v>1611.6722532429737</v>
      </c>
      <c r="C565" s="3">
        <f t="shared" ca="1" si="87"/>
        <v>3.1404348019790085E-3</v>
      </c>
      <c r="D565" s="3">
        <f t="shared" ca="1" si="94"/>
        <v>1615.4050107319097</v>
      </c>
      <c r="E565" s="3">
        <f t="shared" ca="1" si="91"/>
        <v>0.61211617390961204</v>
      </c>
      <c r="F565" s="3">
        <f t="shared" ca="1" si="88"/>
        <v>2.5283264250869188</v>
      </c>
      <c r="G565" s="3">
        <f t="shared" ca="1" si="92"/>
        <v>1617.9333371569967</v>
      </c>
      <c r="H565" s="3">
        <f t="shared" ca="1" si="89"/>
        <v>3.7327574889359312</v>
      </c>
      <c r="I565" s="3">
        <f t="shared" ca="1" si="95"/>
        <v>0</v>
      </c>
      <c r="J565" s="21">
        <f ca="1">COUNTIF(G$7:G564,"&gt;"&amp;B565)</f>
        <v>2</v>
      </c>
      <c r="K565" s="3"/>
    </row>
    <row r="566" spans="1:11" x14ac:dyDescent="0.25">
      <c r="A566">
        <f t="shared" si="93"/>
        <v>559</v>
      </c>
      <c r="B566" s="3">
        <f t="shared" ca="1" si="90"/>
        <v>1611.6753936777757</v>
      </c>
      <c r="C566" s="3">
        <f t="shared" ca="1" si="87"/>
        <v>0.24854091466588057</v>
      </c>
      <c r="D566" s="3">
        <f t="shared" ca="1" si="94"/>
        <v>1617.9333371569967</v>
      </c>
      <c r="E566" s="3">
        <f t="shared" ca="1" si="91"/>
        <v>0.65072020401462793</v>
      </c>
      <c r="F566" s="3">
        <f t="shared" ca="1" si="88"/>
        <v>2.6545455052869582</v>
      </c>
      <c r="G566" s="3">
        <f t="shared" ca="1" si="92"/>
        <v>1620.5878826622836</v>
      </c>
      <c r="H566" s="3">
        <f t="shared" ca="1" si="89"/>
        <v>6.2579434792210122</v>
      </c>
      <c r="I566" s="3">
        <f t="shared" ca="1" si="95"/>
        <v>0</v>
      </c>
      <c r="J566" s="21">
        <f ca="1">COUNTIF(G$7:G565,"&gt;"&amp;B566)</f>
        <v>3</v>
      </c>
      <c r="K566" s="3"/>
    </row>
    <row r="567" spans="1:11" x14ac:dyDescent="0.25">
      <c r="A567">
        <f t="shared" si="93"/>
        <v>560</v>
      </c>
      <c r="B567" s="3">
        <f t="shared" ca="1" si="90"/>
        <v>1611.9239345924416</v>
      </c>
      <c r="C567" s="3">
        <f t="shared" ca="1" si="87"/>
        <v>1.3411531165291719</v>
      </c>
      <c r="D567" s="3">
        <f t="shared" ca="1" si="94"/>
        <v>1620.5878826622836</v>
      </c>
      <c r="E567" s="3">
        <f t="shared" ca="1" si="91"/>
        <v>0.28225246266085335</v>
      </c>
      <c r="F567" s="3">
        <f t="shared" ca="1" si="88"/>
        <v>1.6377799427920308</v>
      </c>
      <c r="G567" s="3">
        <f t="shared" ca="1" si="92"/>
        <v>1622.2256626050757</v>
      </c>
      <c r="H567" s="3">
        <f t="shared" ca="1" si="89"/>
        <v>8.6639480698420357</v>
      </c>
      <c r="I567" s="3">
        <f t="shared" ca="1" si="95"/>
        <v>0</v>
      </c>
      <c r="J567" s="21">
        <f ca="1">COUNTIF(G$7:G566,"&gt;"&amp;B567)</f>
        <v>4</v>
      </c>
      <c r="K567" s="3"/>
    </row>
    <row r="568" spans="1:11" x14ac:dyDescent="0.25">
      <c r="A568">
        <f t="shared" si="93"/>
        <v>561</v>
      </c>
      <c r="B568" s="3">
        <f t="shared" ca="1" si="90"/>
        <v>1613.2650877089707</v>
      </c>
      <c r="C568" s="3">
        <f t="shared" ca="1" si="87"/>
        <v>5.8905503217282993</v>
      </c>
      <c r="D568" s="3">
        <f t="shared" ca="1" si="94"/>
        <v>1622.2256626050757</v>
      </c>
      <c r="E568" s="3">
        <f t="shared" ca="1" si="91"/>
        <v>0.13046621963376825</v>
      </c>
      <c r="F568" s="3">
        <f t="shared" ca="1" si="88"/>
        <v>1.2662231974770517</v>
      </c>
      <c r="G568" s="3">
        <f t="shared" ca="1" si="92"/>
        <v>1623.4918858025528</v>
      </c>
      <c r="H568" s="3">
        <f t="shared" ca="1" si="89"/>
        <v>8.9605748961050722</v>
      </c>
      <c r="I568" s="3">
        <f t="shared" ca="1" si="95"/>
        <v>0</v>
      </c>
      <c r="J568" s="21">
        <f ca="1">COUNTIF(G$7:G567,"&gt;"&amp;B568)</f>
        <v>4</v>
      </c>
      <c r="K568" s="3"/>
    </row>
    <row r="569" spans="1:11" x14ac:dyDescent="0.25">
      <c r="A569">
        <f t="shared" si="93"/>
        <v>562</v>
      </c>
      <c r="B569" s="3">
        <f t="shared" ca="1" si="90"/>
        <v>1619.155638030699</v>
      </c>
      <c r="C569" s="3">
        <f t="shared" ca="1" si="87"/>
        <v>4.2993135487429655</v>
      </c>
      <c r="D569" s="3">
        <f t="shared" ca="1" si="94"/>
        <v>1623.4918858025528</v>
      </c>
      <c r="E569" s="3">
        <f t="shared" ca="1" si="91"/>
        <v>2.1916644348272118E-3</v>
      </c>
      <c r="F569" s="3">
        <f t="shared" ca="1" si="88"/>
        <v>0.59931006976496626</v>
      </c>
      <c r="G569" s="3">
        <f t="shared" ca="1" si="92"/>
        <v>1624.0911958723177</v>
      </c>
      <c r="H569" s="3">
        <f t="shared" ca="1" si="89"/>
        <v>4.3362477718537775</v>
      </c>
      <c r="I569" s="3">
        <f t="shared" ca="1" si="95"/>
        <v>0</v>
      </c>
      <c r="J569" s="21">
        <f ca="1">COUNTIF(G$7:G568,"&gt;"&amp;B569)</f>
        <v>3</v>
      </c>
      <c r="K569" s="3"/>
    </row>
    <row r="570" spans="1:11" x14ac:dyDescent="0.25">
      <c r="A570">
        <f t="shared" si="93"/>
        <v>563</v>
      </c>
      <c r="B570" s="3">
        <f t="shared" ca="1" si="90"/>
        <v>1623.454951579442</v>
      </c>
      <c r="C570" s="3">
        <f t="shared" ca="1" si="87"/>
        <v>2.0186007552566694</v>
      </c>
      <c r="D570" s="3">
        <f t="shared" ca="1" si="94"/>
        <v>1624.0911958723177</v>
      </c>
      <c r="E570" s="3">
        <f t="shared" ca="1" si="91"/>
        <v>6.5689710165007797E-2</v>
      </c>
      <c r="F570" s="3">
        <f t="shared" ca="1" si="88"/>
        <v>1.043694487504274</v>
      </c>
      <c r="G570" s="3">
        <f t="shared" ca="1" si="92"/>
        <v>1625.1348903598221</v>
      </c>
      <c r="H570" s="3">
        <f t="shared" ca="1" si="89"/>
        <v>0.63624429287574458</v>
      </c>
      <c r="I570" s="3">
        <f t="shared" ca="1" si="95"/>
        <v>0</v>
      </c>
      <c r="J570" s="21">
        <f ca="1">COUNTIF(G$7:G569,"&gt;"&amp;B570)</f>
        <v>2</v>
      </c>
      <c r="K570" s="3"/>
    </row>
    <row r="571" spans="1:11" x14ac:dyDescent="0.25">
      <c r="A571">
        <f t="shared" si="93"/>
        <v>564</v>
      </c>
      <c r="B571" s="3">
        <f t="shared" ca="1" si="90"/>
        <v>1625.4735523346985</v>
      </c>
      <c r="C571" s="3">
        <f t="shared" ca="1" si="87"/>
        <v>4.0885418208526652</v>
      </c>
      <c r="D571" s="3">
        <f t="shared" ca="1" si="94"/>
        <v>1625.4735523346985</v>
      </c>
      <c r="E571" s="3">
        <f t="shared" ca="1" si="91"/>
        <v>0.56230709126378631</v>
      </c>
      <c r="F571" s="3">
        <f t="shared" ca="1" si="88"/>
        <v>2.3744213375723504</v>
      </c>
      <c r="G571" s="3">
        <f t="shared" ca="1" si="92"/>
        <v>1627.8479736722709</v>
      </c>
      <c r="H571" s="3">
        <f t="shared" ca="1" si="89"/>
        <v>0</v>
      </c>
      <c r="I571" s="3">
        <f t="shared" ca="1" si="95"/>
        <v>0.33866197487645877</v>
      </c>
      <c r="J571" s="21">
        <f ca="1">COUNTIF(G$7:G570,"&gt;"&amp;B571)</f>
        <v>0</v>
      </c>
      <c r="K571" s="3"/>
    </row>
    <row r="572" spans="1:11" x14ac:dyDescent="0.25">
      <c r="A572">
        <f t="shared" si="93"/>
        <v>565</v>
      </c>
      <c r="B572" s="3">
        <f t="shared" ca="1" si="90"/>
        <v>1629.5620941555512</v>
      </c>
      <c r="C572" s="3">
        <f t="shared" ca="1" si="87"/>
        <v>5.2302305388841983</v>
      </c>
      <c r="D572" s="3">
        <f t="shared" ca="1" si="94"/>
        <v>1629.5620941555512</v>
      </c>
      <c r="E572" s="3">
        <f t="shared" ca="1" si="91"/>
        <v>0.91789112305781095</v>
      </c>
      <c r="F572" s="3">
        <f t="shared" ca="1" si="88"/>
        <v>3.8628039694760288</v>
      </c>
      <c r="G572" s="3">
        <f t="shared" ca="1" si="92"/>
        <v>1633.4248981250273</v>
      </c>
      <c r="H572" s="3">
        <f t="shared" ca="1" si="89"/>
        <v>0</v>
      </c>
      <c r="I572" s="3">
        <f t="shared" ca="1" si="95"/>
        <v>1.7141204832803396</v>
      </c>
      <c r="J572" s="21">
        <f ca="1">COUNTIF(G$7:G571,"&gt;"&amp;B572)</f>
        <v>0</v>
      </c>
      <c r="K572" s="3"/>
    </row>
    <row r="573" spans="1:11" x14ac:dyDescent="0.25">
      <c r="A573">
        <f t="shared" si="93"/>
        <v>566</v>
      </c>
      <c r="B573" s="3">
        <f t="shared" ca="1" si="90"/>
        <v>1634.7923246944354</v>
      </c>
      <c r="C573" s="3">
        <f t="shared" ca="1" si="87"/>
        <v>1.0359487827572036</v>
      </c>
      <c r="D573" s="3">
        <f t="shared" ca="1" si="94"/>
        <v>1634.7923246944354</v>
      </c>
      <c r="E573" s="3">
        <f t="shared" ca="1" si="91"/>
        <v>0.72833169352806471</v>
      </c>
      <c r="F573" s="3">
        <f t="shared" ca="1" si="88"/>
        <v>2.931479797794331</v>
      </c>
      <c r="G573" s="3">
        <f t="shared" ca="1" si="92"/>
        <v>1637.7238044922296</v>
      </c>
      <c r="H573" s="3">
        <f t="shared" ca="1" si="89"/>
        <v>0</v>
      </c>
      <c r="I573" s="3">
        <f t="shared" ca="1" si="95"/>
        <v>1.3674265694080532</v>
      </c>
      <c r="J573" s="21">
        <f ca="1">COUNTIF(G$7:G572,"&gt;"&amp;B573)</f>
        <v>0</v>
      </c>
      <c r="K573" s="3"/>
    </row>
    <row r="574" spans="1:11" x14ac:dyDescent="0.25">
      <c r="A574">
        <f t="shared" si="93"/>
        <v>567</v>
      </c>
      <c r="B574" s="3">
        <f t="shared" ca="1" si="90"/>
        <v>1635.8282734771926</v>
      </c>
      <c r="C574" s="3">
        <f t="shared" ca="1" si="87"/>
        <v>0.29515768143467347</v>
      </c>
      <c r="D574" s="3">
        <f t="shared" ca="1" si="94"/>
        <v>1637.7238044922296</v>
      </c>
      <c r="E574" s="3">
        <f t="shared" ca="1" si="91"/>
        <v>0.39160192526257054</v>
      </c>
      <c r="F574" s="3">
        <f t="shared" ca="1" si="88"/>
        <v>1.9044758639101982</v>
      </c>
      <c r="G574" s="3">
        <f t="shared" ca="1" si="92"/>
        <v>1639.6282803561398</v>
      </c>
      <c r="H574" s="3">
        <f t="shared" ca="1" si="89"/>
        <v>1.8955310150370224</v>
      </c>
      <c r="I574" s="3">
        <f t="shared" ca="1" si="95"/>
        <v>0</v>
      </c>
      <c r="J574" s="21">
        <f ca="1">COUNTIF(G$7:G573,"&gt;"&amp;B574)</f>
        <v>1</v>
      </c>
      <c r="K574" s="3"/>
    </row>
    <row r="575" spans="1:11" x14ac:dyDescent="0.25">
      <c r="A575">
        <f t="shared" si="93"/>
        <v>568</v>
      </c>
      <c r="B575" s="3">
        <f t="shared" ca="1" si="90"/>
        <v>1636.1234311586272</v>
      </c>
      <c r="C575" s="3">
        <f t="shared" ca="1" si="87"/>
        <v>4.4504473120627628</v>
      </c>
      <c r="D575" s="3">
        <f t="shared" ca="1" si="94"/>
        <v>1639.6282803561398</v>
      </c>
      <c r="E575" s="3">
        <f t="shared" ca="1" si="91"/>
        <v>0.54020122738851772</v>
      </c>
      <c r="F575" s="3">
        <f t="shared" ca="1" si="88"/>
        <v>2.3089350307674015</v>
      </c>
      <c r="G575" s="3">
        <f t="shared" ca="1" si="92"/>
        <v>1641.9372153869072</v>
      </c>
      <c r="H575" s="3">
        <f t="shared" ca="1" si="89"/>
        <v>3.5048491975126126</v>
      </c>
      <c r="I575" s="3">
        <f t="shared" ca="1" si="95"/>
        <v>0</v>
      </c>
      <c r="J575" s="21">
        <f ca="1">COUNTIF(G$7:G574,"&gt;"&amp;B575)</f>
        <v>2</v>
      </c>
      <c r="K575" s="3"/>
    </row>
    <row r="576" spans="1:11" x14ac:dyDescent="0.25">
      <c r="A576">
        <f t="shared" si="93"/>
        <v>569</v>
      </c>
      <c r="B576" s="3">
        <f t="shared" ca="1" si="90"/>
        <v>1640.57387847069</v>
      </c>
      <c r="C576" s="3">
        <f t="shared" ca="1" si="87"/>
        <v>1.3235401105316202</v>
      </c>
      <c r="D576" s="3">
        <f t="shared" ca="1" si="94"/>
        <v>1641.9372153869072</v>
      </c>
      <c r="E576" s="3">
        <f t="shared" ca="1" si="91"/>
        <v>0.27077030073659492</v>
      </c>
      <c r="F576" s="3">
        <f t="shared" ca="1" si="88"/>
        <v>1.6109931007153984</v>
      </c>
      <c r="G576" s="3">
        <f t="shared" ca="1" si="92"/>
        <v>1643.5482084876226</v>
      </c>
      <c r="H576" s="3">
        <f t="shared" ca="1" si="89"/>
        <v>1.3633369162171221</v>
      </c>
      <c r="I576" s="3">
        <f t="shared" ca="1" si="95"/>
        <v>0</v>
      </c>
      <c r="J576" s="21">
        <f ca="1">COUNTIF(G$7:G575,"&gt;"&amp;B576)</f>
        <v>1</v>
      </c>
      <c r="K576" s="3"/>
    </row>
    <row r="577" spans="1:11" x14ac:dyDescent="0.25">
      <c r="A577">
        <f t="shared" si="93"/>
        <v>570</v>
      </c>
      <c r="B577" s="3">
        <f t="shared" ca="1" si="90"/>
        <v>1641.8974185812217</v>
      </c>
      <c r="C577" s="3">
        <f t="shared" ca="1" si="87"/>
        <v>5.4507216183728735</v>
      </c>
      <c r="D577" s="3">
        <f t="shared" ca="1" si="94"/>
        <v>1643.5482084876226</v>
      </c>
      <c r="E577" s="3">
        <f t="shared" ca="1" si="91"/>
        <v>0.41987133800474508</v>
      </c>
      <c r="F577" s="3">
        <f t="shared" ca="1" si="88"/>
        <v>1.977248533798178</v>
      </c>
      <c r="G577" s="3">
        <f t="shared" ca="1" si="92"/>
        <v>1645.5254570214208</v>
      </c>
      <c r="H577" s="3">
        <f t="shared" ca="1" si="89"/>
        <v>1.6507899064008598</v>
      </c>
      <c r="I577" s="3">
        <f t="shared" ca="1" si="95"/>
        <v>0</v>
      </c>
      <c r="J577" s="21">
        <f ca="1">COUNTIF(G$7:G576,"&gt;"&amp;B577)</f>
        <v>2</v>
      </c>
      <c r="K577" s="3"/>
    </row>
    <row r="578" spans="1:11" x14ac:dyDescent="0.25">
      <c r="A578">
        <f t="shared" si="93"/>
        <v>571</v>
      </c>
      <c r="B578" s="3">
        <f t="shared" ca="1" si="90"/>
        <v>1647.3481401995946</v>
      </c>
      <c r="C578" s="3">
        <f t="shared" ca="1" si="87"/>
        <v>1.2797656201387231</v>
      </c>
      <c r="D578" s="3">
        <f t="shared" ca="1" si="94"/>
        <v>1647.3481401995946</v>
      </c>
      <c r="E578" s="3">
        <f t="shared" ca="1" si="91"/>
        <v>0.49994718097925261</v>
      </c>
      <c r="F578" s="3">
        <f t="shared" ca="1" si="88"/>
        <v>2.193608740824478</v>
      </c>
      <c r="G578" s="3">
        <f t="shared" ca="1" si="92"/>
        <v>1649.541748940419</v>
      </c>
      <c r="H578" s="3">
        <f t="shared" ca="1" si="89"/>
        <v>0</v>
      </c>
      <c r="I578" s="3">
        <f t="shared" ca="1" si="95"/>
        <v>1.8226831781737474</v>
      </c>
      <c r="J578" s="21">
        <f ca="1">COUNTIF(G$7:G577,"&gt;"&amp;B578)</f>
        <v>0</v>
      </c>
      <c r="K578" s="3"/>
    </row>
    <row r="579" spans="1:11" x14ac:dyDescent="0.25">
      <c r="A579">
        <f t="shared" si="93"/>
        <v>572</v>
      </c>
      <c r="B579" s="3">
        <f t="shared" ca="1" si="90"/>
        <v>1648.6279058197333</v>
      </c>
      <c r="C579" s="3">
        <f t="shared" ca="1" si="87"/>
        <v>0.67338414165224614</v>
      </c>
      <c r="D579" s="3">
        <f t="shared" ca="1" si="94"/>
        <v>1649.541748940419</v>
      </c>
      <c r="E579" s="3">
        <f t="shared" ca="1" si="91"/>
        <v>0.60533702588214433</v>
      </c>
      <c r="F579" s="3">
        <f t="shared" ca="1" si="88"/>
        <v>2.5068209365638765</v>
      </c>
      <c r="G579" s="3">
        <f t="shared" ca="1" si="92"/>
        <v>1652.0485698769828</v>
      </c>
      <c r="H579" s="3">
        <f t="shared" ca="1" si="89"/>
        <v>0.91384312068566942</v>
      </c>
      <c r="I579" s="3">
        <f t="shared" ca="1" si="95"/>
        <v>0</v>
      </c>
      <c r="J579" s="21">
        <f ca="1">COUNTIF(G$7:G578,"&gt;"&amp;B579)</f>
        <v>1</v>
      </c>
      <c r="K579" s="3"/>
    </row>
    <row r="580" spans="1:11" x14ac:dyDescent="0.25">
      <c r="A580">
        <f t="shared" si="93"/>
        <v>573</v>
      </c>
      <c r="B580" s="3">
        <f t="shared" ca="1" si="90"/>
        <v>1649.3012899613855</v>
      </c>
      <c r="C580" s="3">
        <f t="shared" ca="1" si="87"/>
        <v>4.8308354959576221</v>
      </c>
      <c r="D580" s="3">
        <f t="shared" ca="1" si="94"/>
        <v>1652.0485698769828</v>
      </c>
      <c r="E580" s="3">
        <f t="shared" ca="1" si="91"/>
        <v>0.53675051079420533</v>
      </c>
      <c r="F580" s="3">
        <f t="shared" ca="1" si="88"/>
        <v>2.2988558988844625</v>
      </c>
      <c r="G580" s="3">
        <f t="shared" ca="1" si="92"/>
        <v>1654.3474257758674</v>
      </c>
      <c r="H580" s="3">
        <f t="shared" ca="1" si="89"/>
        <v>2.7472799155973462</v>
      </c>
      <c r="I580" s="3">
        <f t="shared" ca="1" si="95"/>
        <v>0</v>
      </c>
      <c r="J580" s="21">
        <f ca="1">COUNTIF(G$7:G579,"&gt;"&amp;B580)</f>
        <v>2</v>
      </c>
      <c r="K580" s="3"/>
    </row>
    <row r="581" spans="1:11" x14ac:dyDescent="0.25">
      <c r="A581">
        <f t="shared" si="93"/>
        <v>574</v>
      </c>
      <c r="B581" s="3">
        <f t="shared" ca="1" si="90"/>
        <v>1654.1321254573431</v>
      </c>
      <c r="C581" s="3">
        <f t="shared" ca="1" si="87"/>
        <v>0.65480976961146631</v>
      </c>
      <c r="D581" s="3">
        <f t="shared" ca="1" si="94"/>
        <v>1654.3474257758674</v>
      </c>
      <c r="E581" s="3">
        <f t="shared" ca="1" si="91"/>
        <v>0.99739555250958434</v>
      </c>
      <c r="F581" s="3">
        <f t="shared" ca="1" si="88"/>
        <v>4.7974659337937275</v>
      </c>
      <c r="G581" s="3">
        <f t="shared" ca="1" si="92"/>
        <v>1659.1448917096611</v>
      </c>
      <c r="H581" s="3">
        <f t="shared" ca="1" si="89"/>
        <v>0.21530031852421416</v>
      </c>
      <c r="I581" s="3">
        <f t="shared" ca="1" si="95"/>
        <v>0</v>
      </c>
      <c r="J581" s="21">
        <f ca="1">COUNTIF(G$7:G580,"&gt;"&amp;B581)</f>
        <v>1</v>
      </c>
      <c r="K581" s="3"/>
    </row>
    <row r="582" spans="1:11" x14ac:dyDescent="0.25">
      <c r="A582">
        <f t="shared" si="93"/>
        <v>575</v>
      </c>
      <c r="B582" s="3">
        <f t="shared" ca="1" si="90"/>
        <v>1654.7869352269547</v>
      </c>
      <c r="C582" s="3">
        <f t="shared" ca="1" si="87"/>
        <v>5.594752413627698</v>
      </c>
      <c r="D582" s="3">
        <f t="shared" ca="1" si="94"/>
        <v>1659.1448917096611</v>
      </c>
      <c r="E582" s="3">
        <f t="shared" ca="1" si="91"/>
        <v>0.73580178558920228</v>
      </c>
      <c r="F582" s="3">
        <f t="shared" ca="1" si="88"/>
        <v>2.9601171903832162</v>
      </c>
      <c r="G582" s="3">
        <f t="shared" ca="1" si="92"/>
        <v>1662.1050089000444</v>
      </c>
      <c r="H582" s="3">
        <f t="shared" ca="1" si="89"/>
        <v>4.3579564827064132</v>
      </c>
      <c r="I582" s="3">
        <f t="shared" ca="1" si="95"/>
        <v>0</v>
      </c>
      <c r="J582" s="21">
        <f ca="1">COUNTIF(G$7:G581,"&gt;"&amp;B582)</f>
        <v>1</v>
      </c>
      <c r="K582" s="3"/>
    </row>
    <row r="583" spans="1:11" x14ac:dyDescent="0.25">
      <c r="A583">
        <f t="shared" si="93"/>
        <v>576</v>
      </c>
      <c r="B583" s="3">
        <f t="shared" ca="1" si="90"/>
        <v>1660.3816876405824</v>
      </c>
      <c r="C583" s="3">
        <f t="shared" ref="C583:C646" ca="1" si="96">2*RAND()*NomTAT</f>
        <v>5.4412831538880138</v>
      </c>
      <c r="D583" s="3">
        <f t="shared" ca="1" si="94"/>
        <v>1662.1050089000444</v>
      </c>
      <c r="E583" s="3">
        <f t="shared" ca="1" si="91"/>
        <v>0.58675397032295951</v>
      </c>
      <c r="F583" s="3">
        <f t="shared" ref="F583:F646" ca="1" si="97">IF(E583&lt;T_F,T_a+SQRT(E583*(T_b-T_a)*(T_c-T_a)),T_b-SQRT((1-E583)*(T_b-T_a)*(T_b-T_c)))</f>
        <v>2.4487993086757389</v>
      </c>
      <c r="G583" s="3">
        <f t="shared" ca="1" si="92"/>
        <v>1664.5538082087201</v>
      </c>
      <c r="H583" s="3">
        <f t="shared" ref="H583:H646" ca="1" si="98">(G583-F583)-B583</f>
        <v>1.7233212594619545</v>
      </c>
      <c r="I583" s="3">
        <f t="shared" ca="1" si="95"/>
        <v>0</v>
      </c>
      <c r="J583" s="21">
        <f ca="1">COUNTIF(G$7:G582,"&gt;"&amp;B583)</f>
        <v>1</v>
      </c>
      <c r="K583" s="3"/>
    </row>
    <row r="584" spans="1:11" x14ac:dyDescent="0.25">
      <c r="A584">
        <f t="shared" si="93"/>
        <v>577</v>
      </c>
      <c r="B584" s="3">
        <f t="shared" ref="B584:B647" ca="1" si="99">B583+C583</f>
        <v>1665.8229707944704</v>
      </c>
      <c r="C584" s="3">
        <f t="shared" ca="1" si="96"/>
        <v>0.86723497275122274</v>
      </c>
      <c r="D584" s="3">
        <f t="shared" ca="1" si="94"/>
        <v>1665.8229707944704</v>
      </c>
      <c r="E584" s="3">
        <f t="shared" ref="E584:E647" ca="1" si="100">RAND()</f>
        <v>0.32622473482951819</v>
      </c>
      <c r="F584" s="3">
        <f t="shared" ca="1" si="97"/>
        <v>1.7423995907362904</v>
      </c>
      <c r="G584" s="3">
        <f t="shared" ref="G584:G647" ca="1" si="101">D584+F584</f>
        <v>1667.5653703852067</v>
      </c>
      <c r="H584" s="3">
        <f t="shared" ca="1" si="98"/>
        <v>0</v>
      </c>
      <c r="I584" s="3">
        <f t="shared" ca="1" si="95"/>
        <v>1.2691625857503368</v>
      </c>
      <c r="J584" s="21">
        <f ca="1">COUNTIF(G$7:G583,"&gt;"&amp;B584)</f>
        <v>0</v>
      </c>
      <c r="K584" s="3"/>
    </row>
    <row r="585" spans="1:11" x14ac:dyDescent="0.25">
      <c r="A585">
        <f t="shared" ref="A585:A648" si="102">A584+1</f>
        <v>578</v>
      </c>
      <c r="B585" s="3">
        <f t="shared" ca="1" si="99"/>
        <v>1666.6902057672216</v>
      </c>
      <c r="C585" s="3">
        <f t="shared" ca="1" si="96"/>
        <v>3.8260823173209233</v>
      </c>
      <c r="D585" s="3">
        <f t="shared" ref="D585:D648" ca="1" si="103">MAX(B585,G584)</f>
        <v>1667.5653703852067</v>
      </c>
      <c r="E585" s="3">
        <f t="shared" ca="1" si="100"/>
        <v>5.3325788502344817E-2</v>
      </c>
      <c r="F585" s="3">
        <f t="shared" ca="1" si="97"/>
        <v>0.98986329548206786</v>
      </c>
      <c r="G585" s="3">
        <f t="shared" ca="1" si="101"/>
        <v>1668.5552336806888</v>
      </c>
      <c r="H585" s="3">
        <f t="shared" ca="1" si="98"/>
        <v>0.87516461798509226</v>
      </c>
      <c r="I585" s="3">
        <f t="shared" ref="I585:I648" ca="1" si="104">D585-G584</f>
        <v>0</v>
      </c>
      <c r="J585" s="21">
        <f ca="1">COUNTIF(G$7:G584,"&gt;"&amp;B585)</f>
        <v>1</v>
      </c>
      <c r="K585" s="3"/>
    </row>
    <row r="586" spans="1:11" x14ac:dyDescent="0.25">
      <c r="A586">
        <f t="shared" si="102"/>
        <v>579</v>
      </c>
      <c r="B586" s="3">
        <f t="shared" ca="1" si="99"/>
        <v>1670.5162880845426</v>
      </c>
      <c r="C586" s="3">
        <f t="shared" ca="1" si="96"/>
        <v>1.7890180252635932</v>
      </c>
      <c r="D586" s="3">
        <f t="shared" ca="1" si="103"/>
        <v>1670.5162880845426</v>
      </c>
      <c r="E586" s="3">
        <f t="shared" ca="1" si="100"/>
        <v>0.90540122010367086</v>
      </c>
      <c r="F586" s="3">
        <f t="shared" ca="1" si="97"/>
        <v>3.779372790993424</v>
      </c>
      <c r="G586" s="3">
        <f t="shared" ca="1" si="101"/>
        <v>1674.295660875536</v>
      </c>
      <c r="H586" s="3">
        <f t="shared" ca="1" si="98"/>
        <v>0</v>
      </c>
      <c r="I586" s="3">
        <f t="shared" ca="1" si="104"/>
        <v>1.9610544038537228</v>
      </c>
      <c r="J586" s="21">
        <f ca="1">COUNTIF(G$7:G585,"&gt;"&amp;B586)</f>
        <v>0</v>
      </c>
      <c r="K586" s="3"/>
    </row>
    <row r="587" spans="1:11" x14ac:dyDescent="0.25">
      <c r="A587">
        <f t="shared" si="102"/>
        <v>580</v>
      </c>
      <c r="B587" s="3">
        <f t="shared" ca="1" si="99"/>
        <v>1672.3053061098062</v>
      </c>
      <c r="C587" s="3">
        <f t="shared" ca="1" si="96"/>
        <v>1.4783443308719164</v>
      </c>
      <c r="D587" s="3">
        <f t="shared" ca="1" si="103"/>
        <v>1674.295660875536</v>
      </c>
      <c r="E587" s="3">
        <f t="shared" ca="1" si="100"/>
        <v>0.25986391989816426</v>
      </c>
      <c r="F587" s="3">
        <f t="shared" ca="1" si="97"/>
        <v>1.5857441130454335</v>
      </c>
      <c r="G587" s="3">
        <f t="shared" ca="1" si="101"/>
        <v>1675.8814049885814</v>
      </c>
      <c r="H587" s="3">
        <f t="shared" ca="1" si="98"/>
        <v>1.9903547657297622</v>
      </c>
      <c r="I587" s="3">
        <f t="shared" ca="1" si="104"/>
        <v>0</v>
      </c>
      <c r="J587" s="21">
        <f ca="1">COUNTIF(G$7:G586,"&gt;"&amp;B587)</f>
        <v>1</v>
      </c>
      <c r="K587" s="3"/>
    </row>
    <row r="588" spans="1:11" x14ac:dyDescent="0.25">
      <c r="A588">
        <f t="shared" si="102"/>
        <v>581</v>
      </c>
      <c r="B588" s="3">
        <f t="shared" ca="1" si="99"/>
        <v>1673.7836504406782</v>
      </c>
      <c r="C588" s="3">
        <f t="shared" ca="1" si="96"/>
        <v>4.6563955621551036</v>
      </c>
      <c r="D588" s="3">
        <f t="shared" ca="1" si="103"/>
        <v>1675.8814049885814</v>
      </c>
      <c r="E588" s="3">
        <f t="shared" ca="1" si="100"/>
        <v>0.98594857351475429</v>
      </c>
      <c r="F588" s="3">
        <f t="shared" ca="1" si="97"/>
        <v>4.5295640669096162</v>
      </c>
      <c r="G588" s="3">
        <f t="shared" ca="1" si="101"/>
        <v>1680.410969055491</v>
      </c>
      <c r="H588" s="3">
        <f t="shared" ca="1" si="98"/>
        <v>2.0977545479031505</v>
      </c>
      <c r="I588" s="3">
        <f t="shared" ca="1" si="104"/>
        <v>0</v>
      </c>
      <c r="J588" s="21">
        <f ca="1">COUNTIF(G$7:G587,"&gt;"&amp;B588)</f>
        <v>2</v>
      </c>
      <c r="K588" s="3"/>
    </row>
    <row r="589" spans="1:11" x14ac:dyDescent="0.25">
      <c r="A589">
        <f t="shared" si="102"/>
        <v>582</v>
      </c>
      <c r="B589" s="3">
        <f t="shared" ca="1" si="99"/>
        <v>1678.4400460028332</v>
      </c>
      <c r="C589" s="3">
        <f t="shared" ca="1" si="96"/>
        <v>3.8656428707919837</v>
      </c>
      <c r="D589" s="3">
        <f t="shared" ca="1" si="103"/>
        <v>1680.410969055491</v>
      </c>
      <c r="E589" s="3">
        <f t="shared" ca="1" si="100"/>
        <v>0.12312639361783062</v>
      </c>
      <c r="F589" s="3">
        <f t="shared" ca="1" si="97"/>
        <v>1.2443579591031708</v>
      </c>
      <c r="G589" s="3">
        <f t="shared" ca="1" si="101"/>
        <v>1681.6553270145941</v>
      </c>
      <c r="H589" s="3">
        <f t="shared" ca="1" si="98"/>
        <v>1.9709230526577812</v>
      </c>
      <c r="I589" s="3">
        <f t="shared" ca="1" si="104"/>
        <v>0</v>
      </c>
      <c r="J589" s="21">
        <f ca="1">COUNTIF(G$7:G588,"&gt;"&amp;B589)</f>
        <v>1</v>
      </c>
      <c r="K589" s="3"/>
    </row>
    <row r="590" spans="1:11" x14ac:dyDescent="0.25">
      <c r="A590">
        <f t="shared" si="102"/>
        <v>583</v>
      </c>
      <c r="B590" s="3">
        <f t="shared" ca="1" si="99"/>
        <v>1682.3056888736253</v>
      </c>
      <c r="C590" s="3">
        <f t="shared" ca="1" si="96"/>
        <v>5.4420211027174386</v>
      </c>
      <c r="D590" s="3">
        <f t="shared" ca="1" si="103"/>
        <v>1682.3056888736253</v>
      </c>
      <c r="E590" s="3">
        <f t="shared" ca="1" si="100"/>
        <v>0.27848177522727446</v>
      </c>
      <c r="F590" s="3">
        <f t="shared" ca="1" si="97"/>
        <v>1.6289597984938795</v>
      </c>
      <c r="G590" s="3">
        <f t="shared" ca="1" si="101"/>
        <v>1683.9346486721192</v>
      </c>
      <c r="H590" s="3">
        <f t="shared" ca="1" si="98"/>
        <v>0</v>
      </c>
      <c r="I590" s="3">
        <f t="shared" ca="1" si="104"/>
        <v>0.65036185903113619</v>
      </c>
      <c r="J590" s="21">
        <f ca="1">COUNTIF(G$7:G589,"&gt;"&amp;B590)</f>
        <v>0</v>
      </c>
      <c r="K590" s="3"/>
    </row>
    <row r="591" spans="1:11" x14ac:dyDescent="0.25">
      <c r="A591">
        <f t="shared" si="102"/>
        <v>584</v>
      </c>
      <c r="B591" s="3">
        <f t="shared" ca="1" si="99"/>
        <v>1687.7477099763428</v>
      </c>
      <c r="C591" s="3">
        <f t="shared" ca="1" si="96"/>
        <v>2.5094263239740093</v>
      </c>
      <c r="D591" s="3">
        <f t="shared" ca="1" si="103"/>
        <v>1687.7477099763428</v>
      </c>
      <c r="E591" s="3">
        <f t="shared" ca="1" si="100"/>
        <v>0.99690548133620371</v>
      </c>
      <c r="F591" s="3">
        <f t="shared" ca="1" si="97"/>
        <v>4.7792316395975378</v>
      </c>
      <c r="G591" s="3">
        <f t="shared" ca="1" si="101"/>
        <v>1692.5269416159404</v>
      </c>
      <c r="H591" s="3">
        <f t="shared" ca="1" si="98"/>
        <v>0</v>
      </c>
      <c r="I591" s="3">
        <f t="shared" ca="1" si="104"/>
        <v>3.8130613042235382</v>
      </c>
      <c r="J591" s="21">
        <f ca="1">COUNTIF(G$7:G590,"&gt;"&amp;B591)</f>
        <v>0</v>
      </c>
      <c r="K591" s="3"/>
    </row>
    <row r="592" spans="1:11" x14ac:dyDescent="0.25">
      <c r="A592">
        <f t="shared" si="102"/>
        <v>585</v>
      </c>
      <c r="B592" s="3">
        <f t="shared" ca="1" si="99"/>
        <v>1690.2571363003167</v>
      </c>
      <c r="C592" s="3">
        <f t="shared" ca="1" si="96"/>
        <v>1.8295323794067995</v>
      </c>
      <c r="D592" s="3">
        <f t="shared" ca="1" si="103"/>
        <v>1692.5269416159404</v>
      </c>
      <c r="E592" s="3">
        <f t="shared" ca="1" si="100"/>
        <v>0.23022171812629866</v>
      </c>
      <c r="F592" s="3">
        <f t="shared" ca="1" si="97"/>
        <v>1.518045385202329</v>
      </c>
      <c r="G592" s="3">
        <f t="shared" ca="1" si="101"/>
        <v>1694.0449870011428</v>
      </c>
      <c r="H592" s="3">
        <f t="shared" ca="1" si="98"/>
        <v>2.269805315623671</v>
      </c>
      <c r="I592" s="3">
        <f t="shared" ca="1" si="104"/>
        <v>0</v>
      </c>
      <c r="J592" s="21">
        <f ca="1">COUNTIF(G$7:G591,"&gt;"&amp;B592)</f>
        <v>1</v>
      </c>
      <c r="K592" s="3"/>
    </row>
    <row r="593" spans="1:11" x14ac:dyDescent="0.25">
      <c r="A593">
        <f t="shared" si="102"/>
        <v>586</v>
      </c>
      <c r="B593" s="3">
        <f t="shared" ca="1" si="99"/>
        <v>1692.0866686797235</v>
      </c>
      <c r="C593" s="3">
        <f t="shared" ca="1" si="96"/>
        <v>9.0675438951799414E-2</v>
      </c>
      <c r="D593" s="3">
        <f t="shared" ca="1" si="103"/>
        <v>1694.0449870011428</v>
      </c>
      <c r="E593" s="3">
        <f t="shared" ca="1" si="100"/>
        <v>0.34578786686163066</v>
      </c>
      <c r="F593" s="3">
        <f t="shared" ca="1" si="97"/>
        <v>1.7900403278344266</v>
      </c>
      <c r="G593" s="3">
        <f t="shared" ca="1" si="101"/>
        <v>1695.8350273289773</v>
      </c>
      <c r="H593" s="3">
        <f t="shared" ca="1" si="98"/>
        <v>1.9583183214192559</v>
      </c>
      <c r="I593" s="3">
        <f t="shared" ca="1" si="104"/>
        <v>0</v>
      </c>
      <c r="J593" s="21">
        <f ca="1">COUNTIF(G$7:G592,"&gt;"&amp;B593)</f>
        <v>2</v>
      </c>
      <c r="K593" s="3"/>
    </row>
    <row r="594" spans="1:11" x14ac:dyDescent="0.25">
      <c r="A594">
        <f t="shared" si="102"/>
        <v>587</v>
      </c>
      <c r="B594" s="3">
        <f t="shared" ca="1" si="99"/>
        <v>1692.1773441186754</v>
      </c>
      <c r="C594" s="3">
        <f t="shared" ca="1" si="96"/>
        <v>0.56703148870371201</v>
      </c>
      <c r="D594" s="3">
        <f t="shared" ca="1" si="103"/>
        <v>1695.8350273289773</v>
      </c>
      <c r="E594" s="3">
        <f t="shared" ca="1" si="100"/>
        <v>0.75669410883727883</v>
      </c>
      <c r="F594" s="3">
        <f t="shared" ca="1" si="97"/>
        <v>3.0424331976116732</v>
      </c>
      <c r="G594" s="3">
        <f t="shared" ca="1" si="101"/>
        <v>1698.8774605265889</v>
      </c>
      <c r="H594" s="3">
        <f t="shared" ca="1" si="98"/>
        <v>3.6576832103019115</v>
      </c>
      <c r="I594" s="3">
        <f t="shared" ca="1" si="104"/>
        <v>0</v>
      </c>
      <c r="J594" s="21">
        <f ca="1">COUNTIF(G$7:G593,"&gt;"&amp;B594)</f>
        <v>3</v>
      </c>
      <c r="K594" s="3"/>
    </row>
    <row r="595" spans="1:11" x14ac:dyDescent="0.25">
      <c r="A595">
        <f t="shared" si="102"/>
        <v>588</v>
      </c>
      <c r="B595" s="3">
        <f t="shared" ca="1" si="99"/>
        <v>1692.744375607379</v>
      </c>
      <c r="C595" s="3">
        <f t="shared" ca="1" si="96"/>
        <v>5.0303876069192892</v>
      </c>
      <c r="D595" s="3">
        <f t="shared" ca="1" si="103"/>
        <v>1698.8774605265889</v>
      </c>
      <c r="E595" s="3">
        <f t="shared" ca="1" si="100"/>
        <v>0.24291960333875184</v>
      </c>
      <c r="F595" s="3">
        <f t="shared" ca="1" si="97"/>
        <v>1.546883111243603</v>
      </c>
      <c r="G595" s="3">
        <f t="shared" ca="1" si="101"/>
        <v>1700.4243436378326</v>
      </c>
      <c r="H595" s="3">
        <f t="shared" ca="1" si="98"/>
        <v>6.1330849192099777</v>
      </c>
      <c r="I595" s="3">
        <f t="shared" ca="1" si="104"/>
        <v>0</v>
      </c>
      <c r="J595" s="21">
        <f ca="1">COUNTIF(G$7:G594,"&gt;"&amp;B595)</f>
        <v>3</v>
      </c>
      <c r="K595" s="3"/>
    </row>
    <row r="596" spans="1:11" x14ac:dyDescent="0.25">
      <c r="A596">
        <f t="shared" si="102"/>
        <v>589</v>
      </c>
      <c r="B596" s="3">
        <f t="shared" ca="1" si="99"/>
        <v>1697.7747632142982</v>
      </c>
      <c r="C596" s="3">
        <f t="shared" ca="1" si="96"/>
        <v>0.75633415158864437</v>
      </c>
      <c r="D596" s="3">
        <f t="shared" ca="1" si="103"/>
        <v>1700.4243436378326</v>
      </c>
      <c r="E596" s="3">
        <f t="shared" ca="1" si="100"/>
        <v>0.26958388395516186</v>
      </c>
      <c r="F596" s="3">
        <f t="shared" ca="1" si="97"/>
        <v>1.6082373568148669</v>
      </c>
      <c r="G596" s="3">
        <f t="shared" ca="1" si="101"/>
        <v>1702.0325809946476</v>
      </c>
      <c r="H596" s="3">
        <f t="shared" ca="1" si="98"/>
        <v>2.6495804235344167</v>
      </c>
      <c r="I596" s="3">
        <f t="shared" ca="1" si="104"/>
        <v>0</v>
      </c>
      <c r="J596" s="21">
        <f ca="1">COUNTIF(G$7:G595,"&gt;"&amp;B596)</f>
        <v>2</v>
      </c>
      <c r="K596" s="3"/>
    </row>
    <row r="597" spans="1:11" x14ac:dyDescent="0.25">
      <c r="A597">
        <f t="shared" si="102"/>
        <v>590</v>
      </c>
      <c r="B597" s="3">
        <f t="shared" ca="1" si="99"/>
        <v>1698.5310973658868</v>
      </c>
      <c r="C597" s="3">
        <f t="shared" ca="1" si="96"/>
        <v>3.6686191870714788</v>
      </c>
      <c r="D597" s="3">
        <f t="shared" ca="1" si="103"/>
        <v>1702.0325809946476</v>
      </c>
      <c r="E597" s="3">
        <f t="shared" ca="1" si="100"/>
        <v>0.10216280455372062</v>
      </c>
      <c r="F597" s="3">
        <f t="shared" ca="1" si="97"/>
        <v>1.1780358548718075</v>
      </c>
      <c r="G597" s="3">
        <f t="shared" ca="1" si="101"/>
        <v>1703.2106168495193</v>
      </c>
      <c r="H597" s="3">
        <f t="shared" ca="1" si="98"/>
        <v>3.5014836287607523</v>
      </c>
      <c r="I597" s="3">
        <f t="shared" ca="1" si="104"/>
        <v>0</v>
      </c>
      <c r="J597" s="21">
        <f ca="1">COUNTIF(G$7:G596,"&gt;"&amp;B597)</f>
        <v>3</v>
      </c>
      <c r="K597" s="3"/>
    </row>
    <row r="598" spans="1:11" x14ac:dyDescent="0.25">
      <c r="A598">
        <f t="shared" si="102"/>
        <v>591</v>
      </c>
      <c r="B598" s="3">
        <f t="shared" ca="1" si="99"/>
        <v>1702.1997165529583</v>
      </c>
      <c r="C598" s="3">
        <f t="shared" ca="1" si="96"/>
        <v>2.4505812150797426</v>
      </c>
      <c r="D598" s="3">
        <f t="shared" ca="1" si="103"/>
        <v>1703.2106168495193</v>
      </c>
      <c r="E598" s="3">
        <f t="shared" ca="1" si="100"/>
        <v>0.53600069967111941</v>
      </c>
      <c r="F598" s="3">
        <f t="shared" ca="1" si="97"/>
        <v>2.2966707599369496</v>
      </c>
      <c r="G598" s="3">
        <f t="shared" ca="1" si="101"/>
        <v>1705.5072876094562</v>
      </c>
      <c r="H598" s="3">
        <f t="shared" ca="1" si="98"/>
        <v>1.0109002965609761</v>
      </c>
      <c r="I598" s="3">
        <f t="shared" ca="1" si="104"/>
        <v>0</v>
      </c>
      <c r="J598" s="21">
        <f ca="1">COUNTIF(G$7:G597,"&gt;"&amp;B598)</f>
        <v>1</v>
      </c>
      <c r="K598" s="3"/>
    </row>
    <row r="599" spans="1:11" x14ac:dyDescent="0.25">
      <c r="A599">
        <f t="shared" si="102"/>
        <v>592</v>
      </c>
      <c r="B599" s="3">
        <f t="shared" ca="1" si="99"/>
        <v>1704.6502977680379</v>
      </c>
      <c r="C599" s="3">
        <f t="shared" ca="1" si="96"/>
        <v>3.4407611782673557</v>
      </c>
      <c r="D599" s="3">
        <f t="shared" ca="1" si="103"/>
        <v>1705.5072876094562</v>
      </c>
      <c r="E599" s="3">
        <f t="shared" ca="1" si="100"/>
        <v>0.42660619837225833</v>
      </c>
      <c r="F599" s="3">
        <f t="shared" ca="1" si="97"/>
        <v>1.9948456985311172</v>
      </c>
      <c r="G599" s="3">
        <f t="shared" ca="1" si="101"/>
        <v>1707.5021333079874</v>
      </c>
      <c r="H599" s="3">
        <f t="shared" ca="1" si="98"/>
        <v>0.85698984141822621</v>
      </c>
      <c r="I599" s="3">
        <f t="shared" ca="1" si="104"/>
        <v>0</v>
      </c>
      <c r="J599" s="21">
        <f ca="1">COUNTIF(G$7:G598,"&gt;"&amp;B599)</f>
        <v>1</v>
      </c>
      <c r="K599" s="3"/>
    </row>
    <row r="600" spans="1:11" x14ac:dyDescent="0.25">
      <c r="A600">
        <f t="shared" si="102"/>
        <v>593</v>
      </c>
      <c r="B600" s="3">
        <f t="shared" ca="1" si="99"/>
        <v>1708.0910589463053</v>
      </c>
      <c r="C600" s="3">
        <f t="shared" ca="1" si="96"/>
        <v>0.36770968250530833</v>
      </c>
      <c r="D600" s="3">
        <f t="shared" ca="1" si="103"/>
        <v>1708.0910589463053</v>
      </c>
      <c r="E600" s="3">
        <f t="shared" ca="1" si="100"/>
        <v>0.99812445401944705</v>
      </c>
      <c r="F600" s="3">
        <f t="shared" ca="1" si="97"/>
        <v>4.8281283932881616</v>
      </c>
      <c r="G600" s="3">
        <f t="shared" ca="1" si="101"/>
        <v>1712.9191873395935</v>
      </c>
      <c r="H600" s="3">
        <f t="shared" ca="1" si="98"/>
        <v>0</v>
      </c>
      <c r="I600" s="3">
        <f t="shared" ca="1" si="104"/>
        <v>0.58892563831795997</v>
      </c>
      <c r="J600" s="21">
        <f ca="1">COUNTIF(G$7:G599,"&gt;"&amp;B600)</f>
        <v>0</v>
      </c>
      <c r="K600" s="3"/>
    </row>
    <row r="601" spans="1:11" x14ac:dyDescent="0.25">
      <c r="A601">
        <f t="shared" si="102"/>
        <v>594</v>
      </c>
      <c r="B601" s="3">
        <f t="shared" ca="1" si="99"/>
        <v>1708.4587686288107</v>
      </c>
      <c r="C601" s="3">
        <f t="shared" ca="1" si="96"/>
        <v>5.1671807148402582</v>
      </c>
      <c r="D601" s="3">
        <f t="shared" ca="1" si="103"/>
        <v>1712.9191873395935</v>
      </c>
      <c r="E601" s="3">
        <f t="shared" ca="1" si="100"/>
        <v>0.17178509632977668</v>
      </c>
      <c r="F601" s="3">
        <f t="shared" ca="1" si="97"/>
        <v>1.3792229145580746</v>
      </c>
      <c r="G601" s="3">
        <f t="shared" ca="1" si="101"/>
        <v>1714.2984102541516</v>
      </c>
      <c r="H601" s="3">
        <f t="shared" ca="1" si="98"/>
        <v>4.4604187107827329</v>
      </c>
      <c r="I601" s="3">
        <f t="shared" ca="1" si="104"/>
        <v>0</v>
      </c>
      <c r="J601" s="21">
        <f ca="1">COUNTIF(G$7:G600,"&gt;"&amp;B601)</f>
        <v>1</v>
      </c>
      <c r="K601" s="3"/>
    </row>
    <row r="602" spans="1:11" x14ac:dyDescent="0.25">
      <c r="A602">
        <f t="shared" si="102"/>
        <v>595</v>
      </c>
      <c r="B602" s="3">
        <f t="shared" ca="1" si="99"/>
        <v>1713.625949343651</v>
      </c>
      <c r="C602" s="3">
        <f t="shared" ca="1" si="96"/>
        <v>4.7134240517322041</v>
      </c>
      <c r="D602" s="3">
        <f t="shared" ca="1" si="103"/>
        <v>1714.2984102541516</v>
      </c>
      <c r="E602" s="3">
        <f t="shared" ca="1" si="100"/>
        <v>0.88675888665283231</v>
      </c>
      <c r="F602" s="3">
        <f t="shared" ca="1" si="97"/>
        <v>3.6645047603162748</v>
      </c>
      <c r="G602" s="3">
        <f t="shared" ca="1" si="101"/>
        <v>1717.9629150144679</v>
      </c>
      <c r="H602" s="3">
        <f t="shared" ca="1" si="98"/>
        <v>0.67246091050060386</v>
      </c>
      <c r="I602" s="3">
        <f t="shared" ca="1" si="104"/>
        <v>0</v>
      </c>
      <c r="J602" s="21">
        <f ca="1">COUNTIF(G$7:G601,"&gt;"&amp;B602)</f>
        <v>1</v>
      </c>
      <c r="K602" s="3"/>
    </row>
    <row r="603" spans="1:11" x14ac:dyDescent="0.25">
      <c r="A603">
        <f t="shared" si="102"/>
        <v>596</v>
      </c>
      <c r="B603" s="3">
        <f t="shared" ca="1" si="99"/>
        <v>1718.3393733953831</v>
      </c>
      <c r="C603" s="3">
        <f t="shared" ca="1" si="96"/>
        <v>3.8924428030668237</v>
      </c>
      <c r="D603" s="3">
        <f t="shared" ca="1" si="103"/>
        <v>1718.3393733953831</v>
      </c>
      <c r="E603" s="3">
        <f t="shared" ca="1" si="100"/>
        <v>0.66126591766174747</v>
      </c>
      <c r="F603" s="3">
        <f t="shared" ca="1" si="97"/>
        <v>2.6902247302329441</v>
      </c>
      <c r="G603" s="3">
        <f t="shared" ca="1" si="101"/>
        <v>1721.0295981256161</v>
      </c>
      <c r="H603" s="3">
        <f t="shared" ca="1" si="98"/>
        <v>0</v>
      </c>
      <c r="I603" s="3">
        <f t="shared" ca="1" si="104"/>
        <v>0.37645838091521</v>
      </c>
      <c r="J603" s="21">
        <f ca="1">COUNTIF(G$7:G602,"&gt;"&amp;B603)</f>
        <v>0</v>
      </c>
      <c r="K603" s="3"/>
    </row>
    <row r="604" spans="1:11" x14ac:dyDescent="0.25">
      <c r="A604">
        <f t="shared" si="102"/>
        <v>597</v>
      </c>
      <c r="B604" s="3">
        <f t="shared" ca="1" si="99"/>
        <v>1722.2318161984499</v>
      </c>
      <c r="C604" s="3">
        <f t="shared" ca="1" si="96"/>
        <v>5.1260672763215958</v>
      </c>
      <c r="D604" s="3">
        <f t="shared" ca="1" si="103"/>
        <v>1722.2318161984499</v>
      </c>
      <c r="E604" s="3">
        <f t="shared" ca="1" si="100"/>
        <v>0.46590091681733281</v>
      </c>
      <c r="F604" s="3">
        <f t="shared" ca="1" si="97"/>
        <v>2.099644752771308</v>
      </c>
      <c r="G604" s="3">
        <f t="shared" ca="1" si="101"/>
        <v>1724.3314609512213</v>
      </c>
      <c r="H604" s="3">
        <f t="shared" ca="1" si="98"/>
        <v>0</v>
      </c>
      <c r="I604" s="3">
        <f t="shared" ca="1" si="104"/>
        <v>1.2022180728338299</v>
      </c>
      <c r="J604" s="21">
        <f ca="1">COUNTIF(G$7:G603,"&gt;"&amp;B604)</f>
        <v>0</v>
      </c>
      <c r="K604" s="3"/>
    </row>
    <row r="605" spans="1:11" x14ac:dyDescent="0.25">
      <c r="A605">
        <f t="shared" si="102"/>
        <v>598</v>
      </c>
      <c r="B605" s="3">
        <f t="shared" ca="1" si="99"/>
        <v>1727.3578834747716</v>
      </c>
      <c r="C605" s="3">
        <f t="shared" ca="1" si="96"/>
        <v>3.7179486477699681</v>
      </c>
      <c r="D605" s="3">
        <f t="shared" ca="1" si="103"/>
        <v>1727.3578834747716</v>
      </c>
      <c r="E605" s="3">
        <f t="shared" ca="1" si="100"/>
        <v>2.308659269680835E-2</v>
      </c>
      <c r="F605" s="3">
        <f t="shared" ca="1" si="97"/>
        <v>0.82231920069340825</v>
      </c>
      <c r="G605" s="3">
        <f t="shared" ca="1" si="101"/>
        <v>1728.1802026754649</v>
      </c>
      <c r="H605" s="3">
        <f t="shared" ca="1" si="98"/>
        <v>0</v>
      </c>
      <c r="I605" s="3">
        <f t="shared" ca="1" si="104"/>
        <v>3.0264225235503091</v>
      </c>
      <c r="J605" s="21">
        <f ca="1">COUNTIF(G$7:G604,"&gt;"&amp;B605)</f>
        <v>0</v>
      </c>
      <c r="K605" s="3"/>
    </row>
    <row r="606" spans="1:11" x14ac:dyDescent="0.25">
      <c r="A606">
        <f t="shared" si="102"/>
        <v>599</v>
      </c>
      <c r="B606" s="3">
        <f t="shared" ca="1" si="99"/>
        <v>1731.0758321225417</v>
      </c>
      <c r="C606" s="3">
        <f t="shared" ca="1" si="96"/>
        <v>3.1646333007689051</v>
      </c>
      <c r="D606" s="3">
        <f t="shared" ca="1" si="103"/>
        <v>1731.0758321225417</v>
      </c>
      <c r="E606" s="3">
        <f t="shared" ca="1" si="100"/>
        <v>0.30702466840061415</v>
      </c>
      <c r="F606" s="3">
        <f t="shared" ca="1" si="97"/>
        <v>1.6963109297801151</v>
      </c>
      <c r="G606" s="3">
        <f t="shared" ca="1" si="101"/>
        <v>1732.7721430523218</v>
      </c>
      <c r="H606" s="3">
        <f t="shared" ca="1" si="98"/>
        <v>0</v>
      </c>
      <c r="I606" s="3">
        <f t="shared" ca="1" si="104"/>
        <v>2.8956294470767716</v>
      </c>
      <c r="J606" s="21">
        <f ca="1">COUNTIF(G$7:G605,"&gt;"&amp;B606)</f>
        <v>0</v>
      </c>
      <c r="K606" s="3"/>
    </row>
    <row r="607" spans="1:11" x14ac:dyDescent="0.25">
      <c r="A607">
        <f t="shared" si="102"/>
        <v>600</v>
      </c>
      <c r="B607" s="3">
        <f t="shared" ca="1" si="99"/>
        <v>1734.2404654233105</v>
      </c>
      <c r="C607" s="3">
        <f t="shared" ca="1" si="96"/>
        <v>0.60649094103922496</v>
      </c>
      <c r="D607" s="3">
        <f t="shared" ca="1" si="103"/>
        <v>1734.2404654233105</v>
      </c>
      <c r="E607" s="3">
        <f t="shared" ca="1" si="100"/>
        <v>0.26687528218417</v>
      </c>
      <c r="F607" s="3">
        <f t="shared" ca="1" si="97"/>
        <v>1.601954340271555</v>
      </c>
      <c r="G607" s="3">
        <f t="shared" ca="1" si="101"/>
        <v>1735.842419763582</v>
      </c>
      <c r="H607" s="3">
        <f t="shared" ca="1" si="98"/>
        <v>0</v>
      </c>
      <c r="I607" s="3">
        <f t="shared" ca="1" si="104"/>
        <v>1.4683223709887443</v>
      </c>
      <c r="J607" s="21">
        <f ca="1">COUNTIF(G$7:G606,"&gt;"&amp;B607)</f>
        <v>0</v>
      </c>
      <c r="K607" s="3"/>
    </row>
    <row r="608" spans="1:11" x14ac:dyDescent="0.25">
      <c r="A608">
        <f t="shared" si="102"/>
        <v>601</v>
      </c>
      <c r="B608" s="3">
        <f t="shared" ca="1" si="99"/>
        <v>1734.8469563643498</v>
      </c>
      <c r="C608" s="3">
        <f t="shared" ca="1" si="96"/>
        <v>0.82201058410264638</v>
      </c>
      <c r="D608" s="3">
        <f t="shared" ca="1" si="103"/>
        <v>1735.842419763582</v>
      </c>
      <c r="E608" s="3">
        <f t="shared" ca="1" si="100"/>
        <v>0.19389777267803232</v>
      </c>
      <c r="F608" s="3">
        <f t="shared" ca="1" si="97"/>
        <v>1.4340984835932158</v>
      </c>
      <c r="G608" s="3">
        <f t="shared" ca="1" si="101"/>
        <v>1737.2765182471753</v>
      </c>
      <c r="H608" s="3">
        <f t="shared" ca="1" si="98"/>
        <v>0.99546339923222149</v>
      </c>
      <c r="I608" s="3">
        <f t="shared" ca="1" si="104"/>
        <v>0</v>
      </c>
      <c r="J608" s="21">
        <f ca="1">COUNTIF(G$7:G607,"&gt;"&amp;B608)</f>
        <v>1</v>
      </c>
      <c r="K608" s="3"/>
    </row>
    <row r="609" spans="1:11" x14ac:dyDescent="0.25">
      <c r="A609">
        <f t="shared" si="102"/>
        <v>602</v>
      </c>
      <c r="B609" s="3">
        <f t="shared" ca="1" si="99"/>
        <v>1735.6689669484524</v>
      </c>
      <c r="C609" s="3">
        <f t="shared" ca="1" si="96"/>
        <v>1.0678191419926812</v>
      </c>
      <c r="D609" s="3">
        <f t="shared" ca="1" si="103"/>
        <v>1737.2765182471753</v>
      </c>
      <c r="E609" s="3">
        <f t="shared" ca="1" si="100"/>
        <v>0.45457428111371467</v>
      </c>
      <c r="F609" s="3">
        <f t="shared" ca="1" si="97"/>
        <v>2.0690521887179578</v>
      </c>
      <c r="G609" s="3">
        <f t="shared" ca="1" si="101"/>
        <v>1739.3455704358933</v>
      </c>
      <c r="H609" s="3">
        <f t="shared" ca="1" si="98"/>
        <v>1.6075512987229104</v>
      </c>
      <c r="I609" s="3">
        <f t="shared" ca="1" si="104"/>
        <v>0</v>
      </c>
      <c r="J609" s="21">
        <f ca="1">COUNTIF(G$7:G608,"&gt;"&amp;B609)</f>
        <v>2</v>
      </c>
      <c r="K609" s="3"/>
    </row>
    <row r="610" spans="1:11" x14ac:dyDescent="0.25">
      <c r="A610">
        <f t="shared" si="102"/>
        <v>603</v>
      </c>
      <c r="B610" s="3">
        <f t="shared" ca="1" si="99"/>
        <v>1736.7367860904451</v>
      </c>
      <c r="C610" s="3">
        <f t="shared" ca="1" si="96"/>
        <v>1.1315363016043325</v>
      </c>
      <c r="D610" s="3">
        <f t="shared" ca="1" si="103"/>
        <v>1739.3455704358933</v>
      </c>
      <c r="E610" s="3">
        <f t="shared" ca="1" si="100"/>
        <v>0.87426904988785503</v>
      </c>
      <c r="F610" s="3">
        <f t="shared" ca="1" si="97"/>
        <v>3.5927820125274539</v>
      </c>
      <c r="G610" s="3">
        <f t="shared" ca="1" si="101"/>
        <v>1742.9383524484208</v>
      </c>
      <c r="H610" s="3">
        <f t="shared" ca="1" si="98"/>
        <v>2.6087843454481572</v>
      </c>
      <c r="I610" s="3">
        <f t="shared" ca="1" si="104"/>
        <v>0</v>
      </c>
      <c r="J610" s="21">
        <f ca="1">COUNTIF(G$7:G609,"&gt;"&amp;B610)</f>
        <v>2</v>
      </c>
      <c r="K610" s="3"/>
    </row>
    <row r="611" spans="1:11" x14ac:dyDescent="0.25">
      <c r="A611">
        <f t="shared" si="102"/>
        <v>604</v>
      </c>
      <c r="B611" s="3">
        <f t="shared" ca="1" si="99"/>
        <v>1737.8683223920493</v>
      </c>
      <c r="C611" s="3">
        <f t="shared" ca="1" si="96"/>
        <v>3.1672054159247676</v>
      </c>
      <c r="D611" s="3">
        <f t="shared" ca="1" si="103"/>
        <v>1742.9383524484208</v>
      </c>
      <c r="E611" s="3">
        <f t="shared" ca="1" si="100"/>
        <v>0.2590238283834847</v>
      </c>
      <c r="F611" s="3">
        <f t="shared" ca="1" si="97"/>
        <v>1.5838069868697238</v>
      </c>
      <c r="G611" s="3">
        <f t="shared" ca="1" si="101"/>
        <v>1744.5221594352906</v>
      </c>
      <c r="H611" s="3">
        <f t="shared" ca="1" si="98"/>
        <v>5.0700300563714791</v>
      </c>
      <c r="I611" s="3">
        <f t="shared" ca="1" si="104"/>
        <v>0</v>
      </c>
      <c r="J611" s="21">
        <f ca="1">COUNTIF(G$7:G610,"&gt;"&amp;B611)</f>
        <v>2</v>
      </c>
      <c r="K611" s="3"/>
    </row>
    <row r="612" spans="1:11" x14ac:dyDescent="0.25">
      <c r="A612">
        <f t="shared" si="102"/>
        <v>605</v>
      </c>
      <c r="B612" s="3">
        <f t="shared" ca="1" si="99"/>
        <v>1741.0355278079742</v>
      </c>
      <c r="C612" s="3">
        <f t="shared" ca="1" si="96"/>
        <v>0.64908952575712342</v>
      </c>
      <c r="D612" s="3">
        <f t="shared" ca="1" si="103"/>
        <v>1744.5221594352906</v>
      </c>
      <c r="E612" s="3">
        <f t="shared" ca="1" si="100"/>
        <v>0.50210335419596419</v>
      </c>
      <c r="F612" s="3">
        <f t="shared" ca="1" si="97"/>
        <v>2.1996657036322316</v>
      </c>
      <c r="G612" s="3">
        <f t="shared" ca="1" si="101"/>
        <v>1746.7218251389229</v>
      </c>
      <c r="H612" s="3">
        <f t="shared" ca="1" si="98"/>
        <v>3.4866316273164557</v>
      </c>
      <c r="I612" s="3">
        <f t="shared" ca="1" si="104"/>
        <v>0</v>
      </c>
      <c r="J612" s="21">
        <f ca="1">COUNTIF(G$7:G611,"&gt;"&amp;B612)</f>
        <v>2</v>
      </c>
      <c r="K612" s="3"/>
    </row>
    <row r="613" spans="1:11" x14ac:dyDescent="0.25">
      <c r="A613">
        <f t="shared" si="102"/>
        <v>606</v>
      </c>
      <c r="B613" s="3">
        <f t="shared" ca="1" si="99"/>
        <v>1741.6846173337312</v>
      </c>
      <c r="C613" s="3">
        <f t="shared" ca="1" si="96"/>
        <v>3.4739451845219018</v>
      </c>
      <c r="D613" s="3">
        <f t="shared" ca="1" si="103"/>
        <v>1746.7218251389229</v>
      </c>
      <c r="E613" s="3">
        <f t="shared" ca="1" si="100"/>
        <v>0.41976443306609013</v>
      </c>
      <c r="F613" s="3">
        <f t="shared" ca="1" si="97"/>
        <v>1.9769700333590667</v>
      </c>
      <c r="G613" s="3">
        <f t="shared" ca="1" si="101"/>
        <v>1748.698795172282</v>
      </c>
      <c r="H613" s="3">
        <f t="shared" ca="1" si="98"/>
        <v>5.037207805191656</v>
      </c>
      <c r="I613" s="3">
        <f t="shared" ca="1" si="104"/>
        <v>0</v>
      </c>
      <c r="J613" s="21">
        <f ca="1">COUNTIF(G$7:G612,"&gt;"&amp;B613)</f>
        <v>3</v>
      </c>
      <c r="K613" s="3"/>
    </row>
    <row r="614" spans="1:11" x14ac:dyDescent="0.25">
      <c r="A614">
        <f t="shared" si="102"/>
        <v>607</v>
      </c>
      <c r="B614" s="3">
        <f t="shared" ca="1" si="99"/>
        <v>1745.1585625182531</v>
      </c>
      <c r="C614" s="3">
        <f t="shared" ca="1" si="96"/>
        <v>3.7377102484613545</v>
      </c>
      <c r="D614" s="3">
        <f t="shared" ca="1" si="103"/>
        <v>1748.698795172282</v>
      </c>
      <c r="E614" s="3">
        <f t="shared" ca="1" si="100"/>
        <v>0.82597385594931427</v>
      </c>
      <c r="F614" s="3">
        <f t="shared" ca="1" si="97"/>
        <v>3.3444300773454776</v>
      </c>
      <c r="G614" s="3">
        <f t="shared" ca="1" si="101"/>
        <v>1752.0432252496275</v>
      </c>
      <c r="H614" s="3">
        <f t="shared" ca="1" si="98"/>
        <v>3.5402326540288414</v>
      </c>
      <c r="I614" s="3">
        <f t="shared" ca="1" si="104"/>
        <v>0</v>
      </c>
      <c r="J614" s="21">
        <f ca="1">COUNTIF(G$7:G613,"&gt;"&amp;B614)</f>
        <v>2</v>
      </c>
      <c r="K614" s="3"/>
    </row>
    <row r="615" spans="1:11" x14ac:dyDescent="0.25">
      <c r="A615">
        <f t="shared" si="102"/>
        <v>608</v>
      </c>
      <c r="B615" s="3">
        <f t="shared" ca="1" si="99"/>
        <v>1748.8962727667144</v>
      </c>
      <c r="C615" s="3">
        <f t="shared" ca="1" si="96"/>
        <v>4.5102191680608765</v>
      </c>
      <c r="D615" s="3">
        <f t="shared" ca="1" si="103"/>
        <v>1752.0432252496275</v>
      </c>
      <c r="E615" s="3">
        <f t="shared" ca="1" si="100"/>
        <v>0.37905568914211196</v>
      </c>
      <c r="F615" s="3">
        <f t="shared" ca="1" si="97"/>
        <v>1.8727211675305098</v>
      </c>
      <c r="G615" s="3">
        <f t="shared" ca="1" si="101"/>
        <v>1753.915946417158</v>
      </c>
      <c r="H615" s="3">
        <f t="shared" ca="1" si="98"/>
        <v>3.1469524829130933</v>
      </c>
      <c r="I615" s="3">
        <f t="shared" ca="1" si="104"/>
        <v>0</v>
      </c>
      <c r="J615" s="21">
        <f ca="1">COUNTIF(G$7:G614,"&gt;"&amp;B615)</f>
        <v>1</v>
      </c>
      <c r="K615" s="3"/>
    </row>
    <row r="616" spans="1:11" x14ac:dyDescent="0.25">
      <c r="A616">
        <f t="shared" si="102"/>
        <v>609</v>
      </c>
      <c r="B616" s="3">
        <f t="shared" ca="1" si="99"/>
        <v>1753.4064919347754</v>
      </c>
      <c r="C616" s="3">
        <f t="shared" ca="1" si="96"/>
        <v>0.76678394133276417</v>
      </c>
      <c r="D616" s="3">
        <f t="shared" ca="1" si="103"/>
        <v>1753.915946417158</v>
      </c>
      <c r="E616" s="3">
        <f t="shared" ca="1" si="100"/>
        <v>5.481908291507076E-3</v>
      </c>
      <c r="F616" s="3">
        <f t="shared" ca="1" si="97"/>
        <v>0.65706236758619752</v>
      </c>
      <c r="G616" s="3">
        <f t="shared" ca="1" si="101"/>
        <v>1754.5730087847442</v>
      </c>
      <c r="H616" s="3">
        <f t="shared" ca="1" si="98"/>
        <v>0.50945448238257995</v>
      </c>
      <c r="I616" s="3">
        <f t="shared" ca="1" si="104"/>
        <v>0</v>
      </c>
      <c r="J616" s="21">
        <f ca="1">COUNTIF(G$7:G615,"&gt;"&amp;B616)</f>
        <v>1</v>
      </c>
      <c r="K616" s="3"/>
    </row>
    <row r="617" spans="1:11" x14ac:dyDescent="0.25">
      <c r="A617">
        <f t="shared" si="102"/>
        <v>610</v>
      </c>
      <c r="B617" s="3">
        <f t="shared" ca="1" si="99"/>
        <v>1754.1732758761082</v>
      </c>
      <c r="C617" s="3">
        <f t="shared" ca="1" si="96"/>
        <v>3.0985614028835764</v>
      </c>
      <c r="D617" s="3">
        <f t="shared" ca="1" si="103"/>
        <v>1754.5730087847442</v>
      </c>
      <c r="E617" s="3">
        <f t="shared" ca="1" si="100"/>
        <v>0.53102128009348237</v>
      </c>
      <c r="F617" s="3">
        <f t="shared" ca="1" si="97"/>
        <v>2.2822040476651577</v>
      </c>
      <c r="G617" s="3">
        <f t="shared" ca="1" si="101"/>
        <v>1756.8552128324093</v>
      </c>
      <c r="H617" s="3">
        <f t="shared" ca="1" si="98"/>
        <v>0.39973290863599686</v>
      </c>
      <c r="I617" s="3">
        <f t="shared" ca="1" si="104"/>
        <v>0</v>
      </c>
      <c r="J617" s="21">
        <f ca="1">COUNTIF(G$7:G616,"&gt;"&amp;B617)</f>
        <v>1</v>
      </c>
      <c r="K617" s="3"/>
    </row>
    <row r="618" spans="1:11" x14ac:dyDescent="0.25">
      <c r="A618">
        <f t="shared" si="102"/>
        <v>611</v>
      </c>
      <c r="B618" s="3">
        <f t="shared" ca="1" si="99"/>
        <v>1757.2718372789918</v>
      </c>
      <c r="C618" s="3">
        <f t="shared" ca="1" si="96"/>
        <v>3.053911209359478</v>
      </c>
      <c r="D618" s="3">
        <f t="shared" ca="1" si="103"/>
        <v>1757.2718372789918</v>
      </c>
      <c r="E618" s="3">
        <f t="shared" ca="1" si="100"/>
        <v>0.20173471690792399</v>
      </c>
      <c r="F618" s="3">
        <f t="shared" ca="1" si="97"/>
        <v>1.4527886576180773</v>
      </c>
      <c r="G618" s="3">
        <f t="shared" ca="1" si="101"/>
        <v>1758.72462593661</v>
      </c>
      <c r="H618" s="3">
        <f t="shared" ca="1" si="98"/>
        <v>0</v>
      </c>
      <c r="I618" s="3">
        <f t="shared" ca="1" si="104"/>
        <v>0.41662444658254572</v>
      </c>
      <c r="J618" s="21">
        <f ca="1">COUNTIF(G$7:G617,"&gt;"&amp;B618)</f>
        <v>0</v>
      </c>
      <c r="K618" s="3"/>
    </row>
    <row r="619" spans="1:11" x14ac:dyDescent="0.25">
      <c r="A619">
        <f t="shared" si="102"/>
        <v>612</v>
      </c>
      <c r="B619" s="3">
        <f t="shared" ca="1" si="99"/>
        <v>1760.3257484883513</v>
      </c>
      <c r="C619" s="3">
        <f t="shared" ca="1" si="96"/>
        <v>1.1435094387372191</v>
      </c>
      <c r="D619" s="3">
        <f t="shared" ca="1" si="103"/>
        <v>1760.3257484883513</v>
      </c>
      <c r="E619" s="3">
        <f t="shared" ca="1" si="100"/>
        <v>0.58313366921815835</v>
      </c>
      <c r="F619" s="3">
        <f t="shared" ca="1" si="97"/>
        <v>2.4376485975155542</v>
      </c>
      <c r="G619" s="3">
        <f t="shared" ca="1" si="101"/>
        <v>1762.7633970858669</v>
      </c>
      <c r="H619" s="3">
        <f t="shared" ca="1" si="98"/>
        <v>0</v>
      </c>
      <c r="I619" s="3">
        <f t="shared" ca="1" si="104"/>
        <v>1.601122551741355</v>
      </c>
      <c r="J619" s="21">
        <f ca="1">COUNTIF(G$7:G618,"&gt;"&amp;B619)</f>
        <v>0</v>
      </c>
      <c r="K619" s="3"/>
    </row>
    <row r="620" spans="1:11" x14ac:dyDescent="0.25">
      <c r="A620">
        <f t="shared" si="102"/>
        <v>613</v>
      </c>
      <c r="B620" s="3">
        <f t="shared" ca="1" si="99"/>
        <v>1761.4692579270886</v>
      </c>
      <c r="C620" s="3">
        <f t="shared" ca="1" si="96"/>
        <v>3.7986350433851914</v>
      </c>
      <c r="D620" s="3">
        <f t="shared" ca="1" si="103"/>
        <v>1762.7633970858669</v>
      </c>
      <c r="E620" s="3">
        <f t="shared" ca="1" si="100"/>
        <v>0.1866807919015413</v>
      </c>
      <c r="F620" s="3">
        <f t="shared" ca="1" si="97"/>
        <v>1.4165498150984135</v>
      </c>
      <c r="G620" s="3">
        <f t="shared" ca="1" si="101"/>
        <v>1764.1799469009654</v>
      </c>
      <c r="H620" s="3">
        <f t="shared" ca="1" si="98"/>
        <v>1.2941391587783073</v>
      </c>
      <c r="I620" s="3">
        <f t="shared" ca="1" si="104"/>
        <v>0</v>
      </c>
      <c r="J620" s="21">
        <f ca="1">COUNTIF(G$7:G619,"&gt;"&amp;B620)</f>
        <v>1</v>
      </c>
      <c r="K620" s="3"/>
    </row>
    <row r="621" spans="1:11" x14ac:dyDescent="0.25">
      <c r="A621">
        <f t="shared" si="102"/>
        <v>614</v>
      </c>
      <c r="B621" s="3">
        <f t="shared" ca="1" si="99"/>
        <v>1765.2678929704739</v>
      </c>
      <c r="C621" s="3">
        <f t="shared" ca="1" si="96"/>
        <v>5.9118179513193239</v>
      </c>
      <c r="D621" s="3">
        <f t="shared" ca="1" si="103"/>
        <v>1765.2678929704739</v>
      </c>
      <c r="E621" s="3">
        <f t="shared" ca="1" si="100"/>
        <v>0.43718994414959866</v>
      </c>
      <c r="F621" s="3">
        <f t="shared" ca="1" si="97"/>
        <v>2.0227095573921878</v>
      </c>
      <c r="G621" s="3">
        <f t="shared" ca="1" si="101"/>
        <v>1767.290602527866</v>
      </c>
      <c r="H621" s="3">
        <f t="shared" ca="1" si="98"/>
        <v>0</v>
      </c>
      <c r="I621" s="3">
        <f t="shared" ca="1" si="104"/>
        <v>1.0879460695084617</v>
      </c>
      <c r="J621" s="21">
        <f ca="1">COUNTIF(G$7:G620,"&gt;"&amp;B621)</f>
        <v>0</v>
      </c>
      <c r="K621" s="3"/>
    </row>
    <row r="622" spans="1:11" x14ac:dyDescent="0.25">
      <c r="A622">
        <f t="shared" si="102"/>
        <v>615</v>
      </c>
      <c r="B622" s="3">
        <f t="shared" ca="1" si="99"/>
        <v>1771.1797109217932</v>
      </c>
      <c r="C622" s="3">
        <f t="shared" ca="1" si="96"/>
        <v>2.2495260575748555</v>
      </c>
      <c r="D622" s="3">
        <f t="shared" ca="1" si="103"/>
        <v>1771.1797109217932</v>
      </c>
      <c r="E622" s="3">
        <f t="shared" ca="1" si="100"/>
        <v>0.89066828150845967</v>
      </c>
      <c r="F622" s="3">
        <f t="shared" ca="1" si="97"/>
        <v>3.6877597147466625</v>
      </c>
      <c r="G622" s="3">
        <f t="shared" ca="1" si="101"/>
        <v>1774.8674706365398</v>
      </c>
      <c r="H622" s="3">
        <f t="shared" ca="1" si="98"/>
        <v>0</v>
      </c>
      <c r="I622" s="3">
        <f t="shared" ca="1" si="104"/>
        <v>3.8891083939272448</v>
      </c>
      <c r="J622" s="21">
        <f ca="1">COUNTIF(G$7:G621,"&gt;"&amp;B622)</f>
        <v>0</v>
      </c>
      <c r="K622" s="3"/>
    </row>
    <row r="623" spans="1:11" x14ac:dyDescent="0.25">
      <c r="A623">
        <f t="shared" si="102"/>
        <v>616</v>
      </c>
      <c r="B623" s="3">
        <f t="shared" ca="1" si="99"/>
        <v>1773.4292369793682</v>
      </c>
      <c r="C623" s="3">
        <f t="shared" ca="1" si="96"/>
        <v>1.045119493275386</v>
      </c>
      <c r="D623" s="3">
        <f t="shared" ca="1" si="103"/>
        <v>1774.8674706365398</v>
      </c>
      <c r="E623" s="3">
        <f t="shared" ca="1" si="100"/>
        <v>0.58504967176536504</v>
      </c>
      <c r="F623" s="3">
        <f t="shared" ca="1" si="97"/>
        <v>2.4435439237695671</v>
      </c>
      <c r="G623" s="3">
        <f t="shared" ca="1" si="101"/>
        <v>1777.3110145603093</v>
      </c>
      <c r="H623" s="3">
        <f t="shared" ca="1" si="98"/>
        <v>1.4382336571716223</v>
      </c>
      <c r="I623" s="3">
        <f t="shared" ca="1" si="104"/>
        <v>0</v>
      </c>
      <c r="J623" s="21">
        <f ca="1">COUNTIF(G$7:G622,"&gt;"&amp;B623)</f>
        <v>1</v>
      </c>
      <c r="K623" s="3"/>
    </row>
    <row r="624" spans="1:11" x14ac:dyDescent="0.25">
      <c r="A624">
        <f t="shared" si="102"/>
        <v>617</v>
      </c>
      <c r="B624" s="3">
        <f t="shared" ca="1" si="99"/>
        <v>1774.4743564726436</v>
      </c>
      <c r="C624" s="3">
        <f t="shared" ca="1" si="96"/>
        <v>5.2505314382192729</v>
      </c>
      <c r="D624" s="3">
        <f t="shared" ca="1" si="103"/>
        <v>1777.3110145603093</v>
      </c>
      <c r="E624" s="3">
        <f t="shared" ca="1" si="100"/>
        <v>0.98773689113655538</v>
      </c>
      <c r="F624" s="3">
        <f t="shared" ca="1" si="97"/>
        <v>4.5605185275813636</v>
      </c>
      <c r="G624" s="3">
        <f t="shared" ca="1" si="101"/>
        <v>1781.8715330878906</v>
      </c>
      <c r="H624" s="3">
        <f t="shared" ca="1" si="98"/>
        <v>2.8366580876656826</v>
      </c>
      <c r="I624" s="3">
        <f t="shared" ca="1" si="104"/>
        <v>0</v>
      </c>
      <c r="J624" s="21">
        <f ca="1">COUNTIF(G$7:G623,"&gt;"&amp;B624)</f>
        <v>2</v>
      </c>
      <c r="K624" s="3"/>
    </row>
    <row r="625" spans="1:11" x14ac:dyDescent="0.25">
      <c r="A625">
        <f t="shared" si="102"/>
        <v>618</v>
      </c>
      <c r="B625" s="3">
        <f t="shared" ca="1" si="99"/>
        <v>1779.7248879108629</v>
      </c>
      <c r="C625" s="3">
        <f t="shared" ca="1" si="96"/>
        <v>2.6927519506286739</v>
      </c>
      <c r="D625" s="3">
        <f t="shared" ca="1" si="103"/>
        <v>1781.8715330878906</v>
      </c>
      <c r="E625" s="3">
        <f t="shared" ca="1" si="100"/>
        <v>0.27878711941601608</v>
      </c>
      <c r="F625" s="3">
        <f t="shared" ca="1" si="97"/>
        <v>1.6296731806547684</v>
      </c>
      <c r="G625" s="3">
        <f t="shared" ca="1" si="101"/>
        <v>1783.5012062685453</v>
      </c>
      <c r="H625" s="3">
        <f t="shared" ca="1" si="98"/>
        <v>2.1466451770277217</v>
      </c>
      <c r="I625" s="3">
        <f t="shared" ca="1" si="104"/>
        <v>0</v>
      </c>
      <c r="J625" s="21">
        <f ca="1">COUNTIF(G$7:G624,"&gt;"&amp;B625)</f>
        <v>1</v>
      </c>
      <c r="K625" s="3"/>
    </row>
    <row r="626" spans="1:11" x14ac:dyDescent="0.25">
      <c r="A626">
        <f t="shared" si="102"/>
        <v>619</v>
      </c>
      <c r="B626" s="3">
        <f t="shared" ca="1" si="99"/>
        <v>1782.4176398614916</v>
      </c>
      <c r="C626" s="3">
        <f t="shared" ca="1" si="96"/>
        <v>3.8194609159353128</v>
      </c>
      <c r="D626" s="3">
        <f t="shared" ca="1" si="103"/>
        <v>1783.5012062685453</v>
      </c>
      <c r="E626" s="3">
        <f t="shared" ca="1" si="100"/>
        <v>0.26963253583289204</v>
      </c>
      <c r="F626" s="3">
        <f t="shared" ca="1" si="97"/>
        <v>1.6083503187044879</v>
      </c>
      <c r="G626" s="3">
        <f t="shared" ca="1" si="101"/>
        <v>1785.1095565872497</v>
      </c>
      <c r="H626" s="3">
        <f t="shared" ca="1" si="98"/>
        <v>1.083566407053695</v>
      </c>
      <c r="I626" s="3">
        <f t="shared" ca="1" si="104"/>
        <v>0</v>
      </c>
      <c r="J626" s="21">
        <f ca="1">COUNTIF(G$7:G625,"&gt;"&amp;B626)</f>
        <v>1</v>
      </c>
      <c r="K626" s="3"/>
    </row>
    <row r="627" spans="1:11" x14ac:dyDescent="0.25">
      <c r="A627">
        <f t="shared" si="102"/>
        <v>620</v>
      </c>
      <c r="B627" s="3">
        <f t="shared" ca="1" si="99"/>
        <v>1786.2371007774268</v>
      </c>
      <c r="C627" s="3">
        <f t="shared" ca="1" si="96"/>
        <v>4.3454987132765091</v>
      </c>
      <c r="D627" s="3">
        <f t="shared" ca="1" si="103"/>
        <v>1786.2371007774268</v>
      </c>
      <c r="E627" s="3">
        <f t="shared" ca="1" si="100"/>
        <v>0.48019667134544397</v>
      </c>
      <c r="F627" s="3">
        <f t="shared" ca="1" si="97"/>
        <v>2.138723636852033</v>
      </c>
      <c r="G627" s="3">
        <f t="shared" ca="1" si="101"/>
        <v>1788.3758244142789</v>
      </c>
      <c r="H627" s="3">
        <f t="shared" ca="1" si="98"/>
        <v>0</v>
      </c>
      <c r="I627" s="3">
        <f t="shared" ca="1" si="104"/>
        <v>1.1275441901771046</v>
      </c>
      <c r="J627" s="21">
        <f ca="1">COUNTIF(G$7:G626,"&gt;"&amp;B627)</f>
        <v>0</v>
      </c>
      <c r="K627" s="3"/>
    </row>
    <row r="628" spans="1:11" x14ac:dyDescent="0.25">
      <c r="A628">
        <f t="shared" si="102"/>
        <v>621</v>
      </c>
      <c r="B628" s="3">
        <f t="shared" ca="1" si="99"/>
        <v>1790.5825994907034</v>
      </c>
      <c r="C628" s="3">
        <f t="shared" ca="1" si="96"/>
        <v>0.59269944826859144</v>
      </c>
      <c r="D628" s="3">
        <f t="shared" ca="1" si="103"/>
        <v>1790.5825994907034</v>
      </c>
      <c r="E628" s="3">
        <f t="shared" ca="1" si="100"/>
        <v>0.66451866444641028</v>
      </c>
      <c r="F628" s="3">
        <f t="shared" ca="1" si="97"/>
        <v>2.7013414705596137</v>
      </c>
      <c r="G628" s="3">
        <f t="shared" ca="1" si="101"/>
        <v>1793.2839409612629</v>
      </c>
      <c r="H628" s="3">
        <f t="shared" ca="1" si="98"/>
        <v>0</v>
      </c>
      <c r="I628" s="3">
        <f t="shared" ca="1" si="104"/>
        <v>2.206775076424492</v>
      </c>
      <c r="J628" s="21">
        <f ca="1">COUNTIF(G$7:G627,"&gt;"&amp;B628)</f>
        <v>0</v>
      </c>
      <c r="K628" s="3"/>
    </row>
    <row r="629" spans="1:11" x14ac:dyDescent="0.25">
      <c r="A629">
        <f t="shared" si="102"/>
        <v>622</v>
      </c>
      <c r="B629" s="3">
        <f t="shared" ca="1" si="99"/>
        <v>1791.175298938972</v>
      </c>
      <c r="C629" s="3">
        <f t="shared" ca="1" si="96"/>
        <v>0.86486999133915443</v>
      </c>
      <c r="D629" s="3">
        <f t="shared" ca="1" si="103"/>
        <v>1793.2839409612629</v>
      </c>
      <c r="E629" s="3">
        <f t="shared" ca="1" si="100"/>
        <v>0.76038206081740389</v>
      </c>
      <c r="F629" s="3">
        <f t="shared" ca="1" si="97"/>
        <v>3.0573259300320372</v>
      </c>
      <c r="G629" s="3">
        <f t="shared" ca="1" si="101"/>
        <v>1796.3412668912949</v>
      </c>
      <c r="H629" s="3">
        <f t="shared" ca="1" si="98"/>
        <v>2.108642022290951</v>
      </c>
      <c r="I629" s="3">
        <f t="shared" ca="1" si="104"/>
        <v>0</v>
      </c>
      <c r="J629" s="21">
        <f ca="1">COUNTIF(G$7:G628,"&gt;"&amp;B629)</f>
        <v>1</v>
      </c>
      <c r="K629" s="3"/>
    </row>
    <row r="630" spans="1:11" x14ac:dyDescent="0.25">
      <c r="A630">
        <f t="shared" si="102"/>
        <v>623</v>
      </c>
      <c r="B630" s="3">
        <f t="shared" ca="1" si="99"/>
        <v>1792.0401689303112</v>
      </c>
      <c r="C630" s="3">
        <f t="shared" ca="1" si="96"/>
        <v>5.1835896087523725</v>
      </c>
      <c r="D630" s="3">
        <f t="shared" ca="1" si="103"/>
        <v>1796.3412668912949</v>
      </c>
      <c r="E630" s="3">
        <f t="shared" ca="1" si="100"/>
        <v>0.17386342429513169</v>
      </c>
      <c r="F630" s="3">
        <f t="shared" ca="1" si="97"/>
        <v>1.3845255277989961</v>
      </c>
      <c r="G630" s="3">
        <f t="shared" ca="1" si="101"/>
        <v>1797.725792419094</v>
      </c>
      <c r="H630" s="3">
        <f t="shared" ca="1" si="98"/>
        <v>4.301097960983725</v>
      </c>
      <c r="I630" s="3">
        <f t="shared" ca="1" si="104"/>
        <v>0</v>
      </c>
      <c r="J630" s="21">
        <f ca="1">COUNTIF(G$7:G629,"&gt;"&amp;B630)</f>
        <v>2</v>
      </c>
      <c r="K630" s="3"/>
    </row>
    <row r="631" spans="1:11" x14ac:dyDescent="0.25">
      <c r="A631">
        <f t="shared" si="102"/>
        <v>624</v>
      </c>
      <c r="B631" s="3">
        <f t="shared" ca="1" si="99"/>
        <v>1797.2237585390635</v>
      </c>
      <c r="C631" s="3">
        <f t="shared" ca="1" si="96"/>
        <v>2.7852442884068802</v>
      </c>
      <c r="D631" s="3">
        <f t="shared" ca="1" si="103"/>
        <v>1797.725792419094</v>
      </c>
      <c r="E631" s="3">
        <f t="shared" ca="1" si="100"/>
        <v>0.33642218272692004</v>
      </c>
      <c r="F631" s="3">
        <f t="shared" ca="1" si="97"/>
        <v>1.7671451282108239</v>
      </c>
      <c r="G631" s="3">
        <f t="shared" ca="1" si="101"/>
        <v>1799.4929375473048</v>
      </c>
      <c r="H631" s="3">
        <f t="shared" ca="1" si="98"/>
        <v>0.50203388003046712</v>
      </c>
      <c r="I631" s="3">
        <f t="shared" ca="1" si="104"/>
        <v>0</v>
      </c>
      <c r="J631" s="21">
        <f ca="1">COUNTIF(G$7:G630,"&gt;"&amp;B631)</f>
        <v>1</v>
      </c>
      <c r="K631" s="3"/>
    </row>
    <row r="632" spans="1:11" x14ac:dyDescent="0.25">
      <c r="A632">
        <f t="shared" si="102"/>
        <v>625</v>
      </c>
      <c r="B632" s="3">
        <f t="shared" ca="1" si="99"/>
        <v>1800.0090028274703</v>
      </c>
      <c r="C632" s="3">
        <f t="shared" ca="1" si="96"/>
        <v>2.4686441093240146</v>
      </c>
      <c r="D632" s="3">
        <f t="shared" ca="1" si="103"/>
        <v>1800.0090028274703</v>
      </c>
      <c r="E632" s="3">
        <f t="shared" ca="1" si="100"/>
        <v>0.71483132334734856</v>
      </c>
      <c r="F632" s="3">
        <f t="shared" ca="1" si="97"/>
        <v>2.8807060946439589</v>
      </c>
      <c r="G632" s="3">
        <f t="shared" ca="1" si="101"/>
        <v>1802.8897089221143</v>
      </c>
      <c r="H632" s="3">
        <f t="shared" ca="1" si="98"/>
        <v>0</v>
      </c>
      <c r="I632" s="3">
        <f t="shared" ca="1" si="104"/>
        <v>0.51606528016554876</v>
      </c>
      <c r="J632" s="21">
        <f ca="1">COUNTIF(G$7:G631,"&gt;"&amp;B632)</f>
        <v>0</v>
      </c>
      <c r="K632" s="3"/>
    </row>
    <row r="633" spans="1:11" x14ac:dyDescent="0.25">
      <c r="A633">
        <f t="shared" si="102"/>
        <v>626</v>
      </c>
      <c r="B633" s="3">
        <f t="shared" ca="1" si="99"/>
        <v>1802.4776469367944</v>
      </c>
      <c r="C633" s="3">
        <f t="shared" ca="1" si="96"/>
        <v>0.28438805592244565</v>
      </c>
      <c r="D633" s="3">
        <f t="shared" ca="1" si="103"/>
        <v>1802.8897089221143</v>
      </c>
      <c r="E633" s="3">
        <f t="shared" ca="1" si="100"/>
        <v>0.36022034220947896</v>
      </c>
      <c r="F633" s="3">
        <f t="shared" ca="1" si="97"/>
        <v>1.8256450087930136</v>
      </c>
      <c r="G633" s="3">
        <f t="shared" ca="1" si="101"/>
        <v>1804.7153539309074</v>
      </c>
      <c r="H633" s="3">
        <f t="shared" ca="1" si="98"/>
        <v>0.41206198531995142</v>
      </c>
      <c r="I633" s="3">
        <f t="shared" ca="1" si="104"/>
        <v>0</v>
      </c>
      <c r="J633" s="21">
        <f ca="1">COUNTIF(G$7:G632,"&gt;"&amp;B633)</f>
        <v>1</v>
      </c>
      <c r="K633" s="3"/>
    </row>
    <row r="634" spans="1:11" x14ac:dyDescent="0.25">
      <c r="A634">
        <f t="shared" si="102"/>
        <v>627</v>
      </c>
      <c r="B634" s="3">
        <f t="shared" ca="1" si="99"/>
        <v>1802.7620349927167</v>
      </c>
      <c r="C634" s="3">
        <f t="shared" ca="1" si="96"/>
        <v>0.981730870845124</v>
      </c>
      <c r="D634" s="3">
        <f t="shared" ca="1" si="103"/>
        <v>1804.7153539309074</v>
      </c>
      <c r="E634" s="3">
        <f t="shared" ca="1" si="100"/>
        <v>0.12775033011392367</v>
      </c>
      <c r="F634" s="3">
        <f t="shared" ca="1" si="97"/>
        <v>1.2582060969898992</v>
      </c>
      <c r="G634" s="3">
        <f t="shared" ca="1" si="101"/>
        <v>1805.9735600278973</v>
      </c>
      <c r="H634" s="3">
        <f t="shared" ca="1" si="98"/>
        <v>1.953318938190705</v>
      </c>
      <c r="I634" s="3">
        <f t="shared" ca="1" si="104"/>
        <v>0</v>
      </c>
      <c r="J634" s="21">
        <f ca="1">COUNTIF(G$7:G633,"&gt;"&amp;B634)</f>
        <v>2</v>
      </c>
      <c r="K634" s="3"/>
    </row>
    <row r="635" spans="1:11" x14ac:dyDescent="0.25">
      <c r="A635">
        <f t="shared" si="102"/>
        <v>628</v>
      </c>
      <c r="B635" s="3">
        <f t="shared" ca="1" si="99"/>
        <v>1803.7437658635617</v>
      </c>
      <c r="C635" s="3">
        <f t="shared" ca="1" si="96"/>
        <v>5.4830059842937651</v>
      </c>
      <c r="D635" s="3">
        <f t="shared" ca="1" si="103"/>
        <v>1805.9735600278973</v>
      </c>
      <c r="E635" s="3">
        <f t="shared" ca="1" si="100"/>
        <v>0.64822263213931952</v>
      </c>
      <c r="F635" s="3">
        <f t="shared" ca="1" si="97"/>
        <v>2.6461746998118749</v>
      </c>
      <c r="G635" s="3">
        <f t="shared" ca="1" si="101"/>
        <v>1808.6197347277091</v>
      </c>
      <c r="H635" s="3">
        <f t="shared" ca="1" si="98"/>
        <v>2.2297941643355443</v>
      </c>
      <c r="I635" s="3">
        <f t="shared" ca="1" si="104"/>
        <v>0</v>
      </c>
      <c r="J635" s="21">
        <f ca="1">COUNTIF(G$7:G634,"&gt;"&amp;B635)</f>
        <v>2</v>
      </c>
      <c r="K635" s="3"/>
    </row>
    <row r="636" spans="1:11" x14ac:dyDescent="0.25">
      <c r="A636">
        <f t="shared" si="102"/>
        <v>629</v>
      </c>
      <c r="B636" s="3">
        <f t="shared" ca="1" si="99"/>
        <v>1809.2267718478556</v>
      </c>
      <c r="C636" s="3">
        <f t="shared" ca="1" si="96"/>
        <v>2.2183412189403131</v>
      </c>
      <c r="D636" s="3">
        <f t="shared" ca="1" si="103"/>
        <v>1809.2267718478556</v>
      </c>
      <c r="E636" s="3">
        <f t="shared" ca="1" si="100"/>
        <v>0.54356546584910648</v>
      </c>
      <c r="F636" s="3">
        <f t="shared" ca="1" si="97"/>
        <v>2.3187980469803149</v>
      </c>
      <c r="G636" s="3">
        <f t="shared" ca="1" si="101"/>
        <v>1811.545569894836</v>
      </c>
      <c r="H636" s="3">
        <f t="shared" ca="1" si="98"/>
        <v>0</v>
      </c>
      <c r="I636" s="3">
        <f t="shared" ca="1" si="104"/>
        <v>0.60703712014651501</v>
      </c>
      <c r="J636" s="21">
        <f ca="1">COUNTIF(G$7:G635,"&gt;"&amp;B636)</f>
        <v>0</v>
      </c>
      <c r="K636" s="3"/>
    </row>
    <row r="637" spans="1:11" x14ac:dyDescent="0.25">
      <c r="A637">
        <f t="shared" si="102"/>
        <v>630</v>
      </c>
      <c r="B637" s="3">
        <f t="shared" ca="1" si="99"/>
        <v>1811.445113066796</v>
      </c>
      <c r="C637" s="3">
        <f t="shared" ca="1" si="96"/>
        <v>1.3489447231102565</v>
      </c>
      <c r="D637" s="3">
        <f t="shared" ca="1" si="103"/>
        <v>1811.545569894836</v>
      </c>
      <c r="E637" s="3">
        <f t="shared" ca="1" si="100"/>
        <v>0.11377617754548019</v>
      </c>
      <c r="F637" s="3">
        <f t="shared" ca="1" si="97"/>
        <v>1.2155367208988375</v>
      </c>
      <c r="G637" s="3">
        <f t="shared" ca="1" si="101"/>
        <v>1812.7611066157349</v>
      </c>
      <c r="H637" s="3">
        <f t="shared" ca="1" si="98"/>
        <v>0.10045682804002354</v>
      </c>
      <c r="I637" s="3">
        <f t="shared" ca="1" si="104"/>
        <v>0</v>
      </c>
      <c r="J637" s="21">
        <f ca="1">COUNTIF(G$7:G636,"&gt;"&amp;B637)</f>
        <v>1</v>
      </c>
      <c r="K637" s="3"/>
    </row>
    <row r="638" spans="1:11" x14ac:dyDescent="0.25">
      <c r="A638">
        <f t="shared" si="102"/>
        <v>631</v>
      </c>
      <c r="B638" s="3">
        <f t="shared" ca="1" si="99"/>
        <v>1812.7940577899062</v>
      </c>
      <c r="C638" s="3">
        <f t="shared" ca="1" si="96"/>
        <v>0.83850315189938307</v>
      </c>
      <c r="D638" s="3">
        <f t="shared" ca="1" si="103"/>
        <v>1812.7940577899062</v>
      </c>
      <c r="E638" s="3">
        <f t="shared" ca="1" si="100"/>
        <v>0.20412589321110286</v>
      </c>
      <c r="F638" s="3">
        <f t="shared" ca="1" si="97"/>
        <v>1.4584187599634948</v>
      </c>
      <c r="G638" s="3">
        <f t="shared" ca="1" si="101"/>
        <v>1814.2524765498697</v>
      </c>
      <c r="H638" s="3">
        <f t="shared" ca="1" si="98"/>
        <v>0</v>
      </c>
      <c r="I638" s="3">
        <f t="shared" ca="1" si="104"/>
        <v>3.2951174171330422E-2</v>
      </c>
      <c r="J638" s="21">
        <f ca="1">COUNTIF(G$7:G637,"&gt;"&amp;B638)</f>
        <v>0</v>
      </c>
      <c r="K638" s="3"/>
    </row>
    <row r="639" spans="1:11" x14ac:dyDescent="0.25">
      <c r="A639">
        <f t="shared" si="102"/>
        <v>632</v>
      </c>
      <c r="B639" s="3">
        <f t="shared" ca="1" si="99"/>
        <v>1813.6325609418057</v>
      </c>
      <c r="C639" s="3">
        <f t="shared" ca="1" si="96"/>
        <v>0.35620090028274243</v>
      </c>
      <c r="D639" s="3">
        <f t="shared" ca="1" si="103"/>
        <v>1814.2524765498697</v>
      </c>
      <c r="E639" s="3">
        <f t="shared" ca="1" si="100"/>
        <v>0.40377216087290946</v>
      </c>
      <c r="F639" s="3">
        <f t="shared" ca="1" si="97"/>
        <v>1.9355932929436936</v>
      </c>
      <c r="G639" s="3">
        <f t="shared" ca="1" si="101"/>
        <v>1816.1880698428133</v>
      </c>
      <c r="H639" s="3">
        <f t="shared" ca="1" si="98"/>
        <v>0.61991560806404777</v>
      </c>
      <c r="I639" s="3">
        <f t="shared" ca="1" si="104"/>
        <v>0</v>
      </c>
      <c r="J639" s="21">
        <f ca="1">COUNTIF(G$7:G638,"&gt;"&amp;B639)</f>
        <v>1</v>
      </c>
      <c r="K639" s="3"/>
    </row>
    <row r="640" spans="1:11" x14ac:dyDescent="0.25">
      <c r="A640">
        <f t="shared" si="102"/>
        <v>633</v>
      </c>
      <c r="B640" s="3">
        <f t="shared" ca="1" si="99"/>
        <v>1813.9887618420885</v>
      </c>
      <c r="C640" s="3">
        <f t="shared" ca="1" si="96"/>
        <v>4.658702497365824</v>
      </c>
      <c r="D640" s="3">
        <f t="shared" ca="1" si="103"/>
        <v>1816.1880698428133</v>
      </c>
      <c r="E640" s="3">
        <f t="shared" ca="1" si="100"/>
        <v>0.93659029594311949</v>
      </c>
      <c r="F640" s="3">
        <f t="shared" ca="1" si="97"/>
        <v>4.0006487910169577</v>
      </c>
      <c r="G640" s="3">
        <f t="shared" ca="1" si="101"/>
        <v>1820.1887186338304</v>
      </c>
      <c r="H640" s="3">
        <f t="shared" ca="1" si="98"/>
        <v>2.1993080007248409</v>
      </c>
      <c r="I640" s="3">
        <f t="shared" ca="1" si="104"/>
        <v>0</v>
      </c>
      <c r="J640" s="21">
        <f ca="1">COUNTIF(G$7:G639,"&gt;"&amp;B640)</f>
        <v>2</v>
      </c>
      <c r="K640" s="3"/>
    </row>
    <row r="641" spans="1:11" x14ac:dyDescent="0.25">
      <c r="A641">
        <f t="shared" si="102"/>
        <v>634</v>
      </c>
      <c r="B641" s="3">
        <f t="shared" ca="1" si="99"/>
        <v>1818.6474643394542</v>
      </c>
      <c r="C641" s="3">
        <f t="shared" ca="1" si="96"/>
        <v>1.7233744763149679</v>
      </c>
      <c r="D641" s="3">
        <f t="shared" ca="1" si="103"/>
        <v>1820.1887186338304</v>
      </c>
      <c r="E641" s="3">
        <f t="shared" ca="1" si="100"/>
        <v>0.35839091151434244</v>
      </c>
      <c r="F641" s="3">
        <f t="shared" ca="1" si="97"/>
        <v>1.8211097622520676</v>
      </c>
      <c r="G641" s="3">
        <f t="shared" ca="1" si="101"/>
        <v>1822.0098283960824</v>
      </c>
      <c r="H641" s="3">
        <f t="shared" ca="1" si="98"/>
        <v>1.5412542943761309</v>
      </c>
      <c r="I641" s="3">
        <f t="shared" ca="1" si="104"/>
        <v>0</v>
      </c>
      <c r="J641" s="21">
        <f ca="1">COUNTIF(G$7:G640,"&gt;"&amp;B641)</f>
        <v>1</v>
      </c>
      <c r="K641" s="3"/>
    </row>
    <row r="642" spans="1:11" x14ac:dyDescent="0.25">
      <c r="A642">
        <f t="shared" si="102"/>
        <v>635</v>
      </c>
      <c r="B642" s="3">
        <f t="shared" ca="1" si="99"/>
        <v>1820.3708388157693</v>
      </c>
      <c r="C642" s="3">
        <f t="shared" ca="1" si="96"/>
        <v>0.44610329390334824</v>
      </c>
      <c r="D642" s="3">
        <f t="shared" ca="1" si="103"/>
        <v>1822.0098283960824</v>
      </c>
      <c r="E642" s="3">
        <f t="shared" ca="1" si="100"/>
        <v>0.78833931233067822</v>
      </c>
      <c r="F642" s="3">
        <f t="shared" ca="1" si="97"/>
        <v>3.1741698242191809</v>
      </c>
      <c r="G642" s="3">
        <f t="shared" ca="1" si="101"/>
        <v>1825.1839982203016</v>
      </c>
      <c r="H642" s="3">
        <f t="shared" ca="1" si="98"/>
        <v>1.6389895803131367</v>
      </c>
      <c r="I642" s="3">
        <f t="shared" ca="1" si="104"/>
        <v>0</v>
      </c>
      <c r="J642" s="21">
        <f ca="1">COUNTIF(G$7:G641,"&gt;"&amp;B642)</f>
        <v>1</v>
      </c>
      <c r="K642" s="3"/>
    </row>
    <row r="643" spans="1:11" x14ac:dyDescent="0.25">
      <c r="A643">
        <f t="shared" si="102"/>
        <v>636</v>
      </c>
      <c r="B643" s="3">
        <f t="shared" ca="1" si="99"/>
        <v>1820.8169421096727</v>
      </c>
      <c r="C643" s="3">
        <f t="shared" ca="1" si="96"/>
        <v>4.7219343282517903</v>
      </c>
      <c r="D643" s="3">
        <f t="shared" ca="1" si="103"/>
        <v>1825.1839982203016</v>
      </c>
      <c r="E643" s="3">
        <f t="shared" ca="1" si="100"/>
        <v>0.42091392683237905</v>
      </c>
      <c r="F643" s="3">
        <f t="shared" ca="1" si="97"/>
        <v>1.9799659517829888</v>
      </c>
      <c r="G643" s="3">
        <f t="shared" ca="1" si="101"/>
        <v>1827.1639641720847</v>
      </c>
      <c r="H643" s="3">
        <f t="shared" ca="1" si="98"/>
        <v>4.3670561106289369</v>
      </c>
      <c r="I643" s="3">
        <f t="shared" ca="1" si="104"/>
        <v>0</v>
      </c>
      <c r="J643" s="21">
        <f ca="1">COUNTIF(G$7:G642,"&gt;"&amp;B643)</f>
        <v>2</v>
      </c>
      <c r="K643" s="3"/>
    </row>
    <row r="644" spans="1:11" x14ac:dyDescent="0.25">
      <c r="A644">
        <f t="shared" si="102"/>
        <v>637</v>
      </c>
      <c r="B644" s="3">
        <f t="shared" ca="1" si="99"/>
        <v>1825.5388764379245</v>
      </c>
      <c r="C644" s="3">
        <f t="shared" ca="1" si="96"/>
        <v>5.0761424578995715</v>
      </c>
      <c r="D644" s="3">
        <f t="shared" ca="1" si="103"/>
        <v>1827.1639641720847</v>
      </c>
      <c r="E644" s="3">
        <f t="shared" ca="1" si="100"/>
        <v>0.88353503083569629</v>
      </c>
      <c r="F644" s="3">
        <f t="shared" ca="1" si="97"/>
        <v>3.6456280923107629</v>
      </c>
      <c r="G644" s="3">
        <f t="shared" ca="1" si="101"/>
        <v>1830.8095922643954</v>
      </c>
      <c r="H644" s="3">
        <f t="shared" ca="1" si="98"/>
        <v>1.6250877341601608</v>
      </c>
      <c r="I644" s="3">
        <f t="shared" ca="1" si="104"/>
        <v>0</v>
      </c>
      <c r="J644" s="21">
        <f ca="1">COUNTIF(G$7:G643,"&gt;"&amp;B644)</f>
        <v>1</v>
      </c>
      <c r="K644" s="3"/>
    </row>
    <row r="645" spans="1:11" x14ac:dyDescent="0.25">
      <c r="A645">
        <f t="shared" si="102"/>
        <v>638</v>
      </c>
      <c r="B645" s="3">
        <f t="shared" ca="1" si="99"/>
        <v>1830.6150188958241</v>
      </c>
      <c r="C645" s="3">
        <f t="shared" ca="1" si="96"/>
        <v>2.2860051829660648</v>
      </c>
      <c r="D645" s="3">
        <f t="shared" ca="1" si="103"/>
        <v>1830.8095922643954</v>
      </c>
      <c r="E645" s="3">
        <f t="shared" ca="1" si="100"/>
        <v>0.25834322046783742</v>
      </c>
      <c r="F645" s="3">
        <f t="shared" ca="1" si="97"/>
        <v>1.5822384112358625</v>
      </c>
      <c r="G645" s="3">
        <f t="shared" ca="1" si="101"/>
        <v>1832.3918306756314</v>
      </c>
      <c r="H645" s="3">
        <f t="shared" ca="1" si="98"/>
        <v>0.19457336857135488</v>
      </c>
      <c r="I645" s="3">
        <f t="shared" ca="1" si="104"/>
        <v>0</v>
      </c>
      <c r="J645" s="21">
        <f ca="1">COUNTIF(G$7:G644,"&gt;"&amp;B645)</f>
        <v>1</v>
      </c>
      <c r="K645" s="3"/>
    </row>
    <row r="646" spans="1:11" x14ac:dyDescent="0.25">
      <c r="A646">
        <f t="shared" si="102"/>
        <v>639</v>
      </c>
      <c r="B646" s="3">
        <f t="shared" ca="1" si="99"/>
        <v>1832.9010240787902</v>
      </c>
      <c r="C646" s="3">
        <f t="shared" ca="1" si="96"/>
        <v>3.7887839950788376</v>
      </c>
      <c r="D646" s="3">
        <f t="shared" ca="1" si="103"/>
        <v>1832.9010240787902</v>
      </c>
      <c r="E646" s="3">
        <f t="shared" ca="1" si="100"/>
        <v>0.85628938743987282</v>
      </c>
      <c r="F646" s="3">
        <f t="shared" ca="1" si="97"/>
        <v>3.4955259564146668</v>
      </c>
      <c r="G646" s="3">
        <f t="shared" ca="1" si="101"/>
        <v>1836.3965500352049</v>
      </c>
      <c r="H646" s="3">
        <f t="shared" ca="1" si="98"/>
        <v>0</v>
      </c>
      <c r="I646" s="3">
        <f t="shared" ca="1" si="104"/>
        <v>0.50919340315886075</v>
      </c>
      <c r="J646" s="21">
        <f ca="1">COUNTIF(G$7:G645,"&gt;"&amp;B646)</f>
        <v>0</v>
      </c>
      <c r="K646" s="3"/>
    </row>
    <row r="647" spans="1:11" x14ac:dyDescent="0.25">
      <c r="A647">
        <f t="shared" si="102"/>
        <v>640</v>
      </c>
      <c r="B647" s="3">
        <f t="shared" ca="1" si="99"/>
        <v>1836.689808073869</v>
      </c>
      <c r="C647" s="3">
        <f t="shared" ref="C647:C710" ca="1" si="105">2*RAND()*NomTAT</f>
        <v>4.616162374538467</v>
      </c>
      <c r="D647" s="3">
        <f t="shared" ca="1" si="103"/>
        <v>1836.689808073869</v>
      </c>
      <c r="E647" s="3">
        <f t="shared" ca="1" si="100"/>
        <v>0.50136311797192523</v>
      </c>
      <c r="F647" s="3">
        <f t="shared" ref="F647:F710" ca="1" si="106">IF(E647&lt;T_F,T_a+SQRT(E647*(T_b-T_a)*(T_c-T_a)),T_b-SQRT((1-E647)*(T_b-T_a)*(T_b-T_c)))</f>
        <v>2.1975848109278706</v>
      </c>
      <c r="G647" s="3">
        <f t="shared" ca="1" si="101"/>
        <v>1838.8873928847968</v>
      </c>
      <c r="H647" s="3">
        <f t="shared" ref="H647:H710" ca="1" si="107">(G647-F647)-B647</f>
        <v>0</v>
      </c>
      <c r="I647" s="3">
        <f t="shared" ca="1" si="104"/>
        <v>0.2932580386641348</v>
      </c>
      <c r="J647" s="21">
        <f ca="1">COUNTIF(G$7:G646,"&gt;"&amp;B647)</f>
        <v>0</v>
      </c>
      <c r="K647" s="3"/>
    </row>
    <row r="648" spans="1:11" x14ac:dyDescent="0.25">
      <c r="A648">
        <f t="shared" si="102"/>
        <v>641</v>
      </c>
      <c r="B648" s="3">
        <f t="shared" ref="B648:B711" ca="1" si="108">B647+C647</f>
        <v>1841.3059704484074</v>
      </c>
      <c r="C648" s="3">
        <f t="shared" ca="1" si="105"/>
        <v>0.82607827130861744</v>
      </c>
      <c r="D648" s="3">
        <f t="shared" ca="1" si="103"/>
        <v>1841.3059704484074</v>
      </c>
      <c r="E648" s="3">
        <f t="shared" ref="E648:E711" ca="1" si="109">RAND()</f>
        <v>0.29526812087104048</v>
      </c>
      <c r="F648" s="3">
        <f t="shared" ca="1" si="106"/>
        <v>1.6684047220166263</v>
      </c>
      <c r="G648" s="3">
        <f t="shared" ref="G648:G711" ca="1" si="110">D648+F648</f>
        <v>1842.9743751704241</v>
      </c>
      <c r="H648" s="3">
        <f t="shared" ca="1" si="107"/>
        <v>0</v>
      </c>
      <c r="I648" s="3">
        <f t="shared" ca="1" si="104"/>
        <v>2.4185775636105973</v>
      </c>
      <c r="J648" s="21">
        <f ca="1">COUNTIF(G$7:G647,"&gt;"&amp;B648)</f>
        <v>0</v>
      </c>
      <c r="K648" s="3"/>
    </row>
    <row r="649" spans="1:11" x14ac:dyDescent="0.25">
      <c r="A649">
        <f t="shared" ref="A649:A712" si="111">A648+1</f>
        <v>642</v>
      </c>
      <c r="B649" s="3">
        <f t="shared" ca="1" si="108"/>
        <v>1842.1320487197161</v>
      </c>
      <c r="C649" s="3">
        <f t="shared" ca="1" si="105"/>
        <v>4.3442067759285621</v>
      </c>
      <c r="D649" s="3">
        <f t="shared" ref="D649:D712" ca="1" si="112">MAX(B649,G648)</f>
        <v>1842.9743751704241</v>
      </c>
      <c r="E649" s="3">
        <f t="shared" ca="1" si="109"/>
        <v>5.4379102361452269E-2</v>
      </c>
      <c r="F649" s="3">
        <f t="shared" ca="1" si="106"/>
        <v>0.99467763303644041</v>
      </c>
      <c r="G649" s="3">
        <f t="shared" ca="1" si="110"/>
        <v>1843.9690528034605</v>
      </c>
      <c r="H649" s="3">
        <f t="shared" ca="1" si="107"/>
        <v>0.84232645070801482</v>
      </c>
      <c r="I649" s="3">
        <f t="shared" ref="I649:I712" ca="1" si="113">D649-G648</f>
        <v>0</v>
      </c>
      <c r="J649" s="21">
        <f ca="1">COUNTIF(G$7:G648,"&gt;"&amp;B649)</f>
        <v>1</v>
      </c>
      <c r="K649" s="3"/>
    </row>
    <row r="650" spans="1:11" x14ac:dyDescent="0.25">
      <c r="A650">
        <f t="shared" si="111"/>
        <v>643</v>
      </c>
      <c r="B650" s="3">
        <f t="shared" ca="1" si="108"/>
        <v>1846.4762554956446</v>
      </c>
      <c r="C650" s="3">
        <f t="shared" ca="1" si="105"/>
        <v>2.8893746096363468</v>
      </c>
      <c r="D650" s="3">
        <f t="shared" ca="1" si="112"/>
        <v>1846.4762554956446</v>
      </c>
      <c r="E650" s="3">
        <f t="shared" ca="1" si="109"/>
        <v>0.16002202304098101</v>
      </c>
      <c r="F650" s="3">
        <f t="shared" ca="1" si="106"/>
        <v>1.3485865328205571</v>
      </c>
      <c r="G650" s="3">
        <f t="shared" ca="1" si="110"/>
        <v>1847.8248420284651</v>
      </c>
      <c r="H650" s="3">
        <f t="shared" ca="1" si="107"/>
        <v>0</v>
      </c>
      <c r="I650" s="3">
        <f t="shared" ca="1" si="113"/>
        <v>2.507202692184137</v>
      </c>
      <c r="J650" s="21">
        <f ca="1">COUNTIF(G$7:G649,"&gt;"&amp;B650)</f>
        <v>0</v>
      </c>
      <c r="K650" s="3"/>
    </row>
    <row r="651" spans="1:11" x14ac:dyDescent="0.25">
      <c r="A651">
        <f t="shared" si="111"/>
        <v>644</v>
      </c>
      <c r="B651" s="3">
        <f t="shared" ca="1" si="108"/>
        <v>1849.3656301052811</v>
      </c>
      <c r="C651" s="3">
        <f t="shared" ca="1" si="105"/>
        <v>2.7020720661079389</v>
      </c>
      <c r="D651" s="3">
        <f t="shared" ca="1" si="112"/>
        <v>1849.3656301052811</v>
      </c>
      <c r="E651" s="3">
        <f t="shared" ca="1" si="109"/>
        <v>0.58728366274489785</v>
      </c>
      <c r="F651" s="3">
        <f t="shared" ca="1" si="106"/>
        <v>2.4504348779119489</v>
      </c>
      <c r="G651" s="3">
        <f t="shared" ca="1" si="110"/>
        <v>1851.816064983193</v>
      </c>
      <c r="H651" s="3">
        <f t="shared" ca="1" si="107"/>
        <v>0</v>
      </c>
      <c r="I651" s="3">
        <f t="shared" ca="1" si="113"/>
        <v>1.540788076815943</v>
      </c>
      <c r="J651" s="21">
        <f ca="1">COUNTIF(G$7:G650,"&gt;"&amp;B651)</f>
        <v>0</v>
      </c>
      <c r="K651" s="3"/>
    </row>
    <row r="652" spans="1:11" x14ac:dyDescent="0.25">
      <c r="A652">
        <f t="shared" si="111"/>
        <v>645</v>
      </c>
      <c r="B652" s="3">
        <f t="shared" ca="1" si="108"/>
        <v>1852.0677021713891</v>
      </c>
      <c r="C652" s="3">
        <f t="shared" ca="1" si="105"/>
        <v>3.4540449901133732</v>
      </c>
      <c r="D652" s="3">
        <f t="shared" ca="1" si="112"/>
        <v>1852.0677021713891</v>
      </c>
      <c r="E652" s="3">
        <f t="shared" ca="1" si="109"/>
        <v>0.21034026218434432</v>
      </c>
      <c r="F652" s="3">
        <f t="shared" ca="1" si="106"/>
        <v>1.4728983399253743</v>
      </c>
      <c r="G652" s="3">
        <f t="shared" ca="1" si="110"/>
        <v>1853.5406005113146</v>
      </c>
      <c r="H652" s="3">
        <f t="shared" ca="1" si="107"/>
        <v>0</v>
      </c>
      <c r="I652" s="3">
        <f t="shared" ca="1" si="113"/>
        <v>0.25163718819612768</v>
      </c>
      <c r="J652" s="21">
        <f ca="1">COUNTIF(G$7:G651,"&gt;"&amp;B652)</f>
        <v>0</v>
      </c>
      <c r="K652" s="3"/>
    </row>
    <row r="653" spans="1:11" x14ac:dyDescent="0.25">
      <c r="A653">
        <f t="shared" si="111"/>
        <v>646</v>
      </c>
      <c r="B653" s="3">
        <f t="shared" ca="1" si="108"/>
        <v>1855.5217471615024</v>
      </c>
      <c r="C653" s="3">
        <f t="shared" ca="1" si="105"/>
        <v>3.6214748134991748</v>
      </c>
      <c r="D653" s="3">
        <f t="shared" ca="1" si="112"/>
        <v>1855.5217471615024</v>
      </c>
      <c r="E653" s="3">
        <f t="shared" ca="1" si="109"/>
        <v>0.80199966369429432</v>
      </c>
      <c r="F653" s="3">
        <f t="shared" ca="1" si="106"/>
        <v>3.2340709819432538</v>
      </c>
      <c r="G653" s="3">
        <f t="shared" ca="1" si="110"/>
        <v>1858.7558181434456</v>
      </c>
      <c r="H653" s="3">
        <f t="shared" ca="1" si="107"/>
        <v>0</v>
      </c>
      <c r="I653" s="3">
        <f t="shared" ca="1" si="113"/>
        <v>1.9811466501878385</v>
      </c>
      <c r="J653" s="21">
        <f ca="1">COUNTIF(G$7:G652,"&gt;"&amp;B653)</f>
        <v>0</v>
      </c>
      <c r="K653" s="3"/>
    </row>
    <row r="654" spans="1:11" x14ac:dyDescent="0.25">
      <c r="A654">
        <f t="shared" si="111"/>
        <v>647</v>
      </c>
      <c r="B654" s="3">
        <f t="shared" ca="1" si="108"/>
        <v>1859.1432219750016</v>
      </c>
      <c r="C654" s="3">
        <f t="shared" ca="1" si="105"/>
        <v>4.4604170096670392E-2</v>
      </c>
      <c r="D654" s="3">
        <f t="shared" ca="1" si="112"/>
        <v>1859.1432219750016</v>
      </c>
      <c r="E654" s="3">
        <f t="shared" ca="1" si="109"/>
        <v>0.97841366434760302</v>
      </c>
      <c r="F654" s="3">
        <f t="shared" ca="1" si="106"/>
        <v>4.416917856108376</v>
      </c>
      <c r="G654" s="3">
        <f t="shared" ca="1" si="110"/>
        <v>1863.5601398311098</v>
      </c>
      <c r="H654" s="3">
        <f t="shared" ca="1" si="107"/>
        <v>0</v>
      </c>
      <c r="I654" s="3">
        <f t="shared" ca="1" si="113"/>
        <v>0.38740383155595737</v>
      </c>
      <c r="J654" s="21">
        <f ca="1">COUNTIF(G$7:G653,"&gt;"&amp;B654)</f>
        <v>0</v>
      </c>
      <c r="K654" s="3"/>
    </row>
    <row r="655" spans="1:11" x14ac:dyDescent="0.25">
      <c r="A655">
        <f t="shared" si="111"/>
        <v>648</v>
      </c>
      <c r="B655" s="3">
        <f t="shared" ca="1" si="108"/>
        <v>1859.1878261450981</v>
      </c>
      <c r="C655" s="3">
        <f t="shared" ca="1" si="105"/>
        <v>4.4883414148965377</v>
      </c>
      <c r="D655" s="3">
        <f t="shared" ca="1" si="112"/>
        <v>1863.5601398311098</v>
      </c>
      <c r="E655" s="3">
        <f t="shared" ca="1" si="109"/>
        <v>0.41222093367696877</v>
      </c>
      <c r="F655" s="3">
        <f t="shared" ca="1" si="106"/>
        <v>1.9573826572196524</v>
      </c>
      <c r="G655" s="3">
        <f t="shared" ca="1" si="110"/>
        <v>1865.5175224883294</v>
      </c>
      <c r="H655" s="3">
        <f t="shared" ca="1" si="107"/>
        <v>4.3723136860116938</v>
      </c>
      <c r="I655" s="3">
        <f t="shared" ca="1" si="113"/>
        <v>0</v>
      </c>
      <c r="J655" s="21">
        <f ca="1">COUNTIF(G$7:G654,"&gt;"&amp;B655)</f>
        <v>1</v>
      </c>
      <c r="K655" s="3"/>
    </row>
    <row r="656" spans="1:11" x14ac:dyDescent="0.25">
      <c r="A656">
        <f t="shared" si="111"/>
        <v>649</v>
      </c>
      <c r="B656" s="3">
        <f t="shared" ca="1" si="108"/>
        <v>1863.6761675599946</v>
      </c>
      <c r="C656" s="3">
        <f t="shared" ca="1" si="105"/>
        <v>4.1971064999583803</v>
      </c>
      <c r="D656" s="3">
        <f t="shared" ca="1" si="112"/>
        <v>1865.5175224883294</v>
      </c>
      <c r="E656" s="3">
        <f t="shared" ca="1" si="109"/>
        <v>0.4757268266819803</v>
      </c>
      <c r="F656" s="3">
        <f t="shared" ca="1" si="106"/>
        <v>2.1264477593475335</v>
      </c>
      <c r="G656" s="3">
        <f t="shared" ca="1" si="110"/>
        <v>1867.6439702476769</v>
      </c>
      <c r="H656" s="3">
        <f t="shared" ca="1" si="107"/>
        <v>1.8413549283347947</v>
      </c>
      <c r="I656" s="3">
        <f t="shared" ca="1" si="113"/>
        <v>0</v>
      </c>
      <c r="J656" s="21">
        <f ca="1">COUNTIF(G$7:G655,"&gt;"&amp;B656)</f>
        <v>1</v>
      </c>
      <c r="K656" s="3"/>
    </row>
    <row r="657" spans="1:11" x14ac:dyDescent="0.25">
      <c r="A657">
        <f t="shared" si="111"/>
        <v>650</v>
      </c>
      <c r="B657" s="3">
        <f t="shared" ca="1" si="108"/>
        <v>1867.873274059953</v>
      </c>
      <c r="C657" s="3">
        <f t="shared" ca="1" si="105"/>
        <v>2.8090784753091946</v>
      </c>
      <c r="D657" s="3">
        <f t="shared" ca="1" si="112"/>
        <v>1867.873274059953</v>
      </c>
      <c r="E657" s="3">
        <f t="shared" ca="1" si="109"/>
        <v>0.49736619905537538</v>
      </c>
      <c r="F657" s="3">
        <f t="shared" ca="1" si="106"/>
        <v>2.1863755821222624</v>
      </c>
      <c r="G657" s="3">
        <f t="shared" ca="1" si="110"/>
        <v>1870.0596496420753</v>
      </c>
      <c r="H657" s="3">
        <f t="shared" ca="1" si="107"/>
        <v>0</v>
      </c>
      <c r="I657" s="3">
        <f t="shared" ca="1" si="113"/>
        <v>0.22930381227615726</v>
      </c>
      <c r="J657" s="21">
        <f ca="1">COUNTIF(G$7:G656,"&gt;"&amp;B657)</f>
        <v>0</v>
      </c>
      <c r="K657" s="3"/>
    </row>
    <row r="658" spans="1:11" x14ac:dyDescent="0.25">
      <c r="A658">
        <f t="shared" si="111"/>
        <v>651</v>
      </c>
      <c r="B658" s="3">
        <f t="shared" ca="1" si="108"/>
        <v>1870.6823525352622</v>
      </c>
      <c r="C658" s="3">
        <f t="shared" ca="1" si="105"/>
        <v>1.2353923385006942</v>
      </c>
      <c r="D658" s="3">
        <f t="shared" ca="1" si="112"/>
        <v>1870.6823525352622</v>
      </c>
      <c r="E658" s="3">
        <f t="shared" ca="1" si="109"/>
        <v>0.89297570957473604</v>
      </c>
      <c r="F658" s="3">
        <f t="shared" ca="1" si="106"/>
        <v>3.701680865812297</v>
      </c>
      <c r="G658" s="3">
        <f t="shared" ca="1" si="110"/>
        <v>1874.3840334010745</v>
      </c>
      <c r="H658" s="3">
        <f t="shared" ca="1" si="107"/>
        <v>0</v>
      </c>
      <c r="I658" s="3">
        <f t="shared" ca="1" si="113"/>
        <v>0.6227028931868972</v>
      </c>
      <c r="J658" s="21">
        <f ca="1">COUNTIF(G$7:G657,"&gt;"&amp;B658)</f>
        <v>0</v>
      </c>
      <c r="K658" s="3"/>
    </row>
    <row r="659" spans="1:11" x14ac:dyDescent="0.25">
      <c r="A659">
        <f t="shared" si="111"/>
        <v>652</v>
      </c>
      <c r="B659" s="3">
        <f t="shared" ca="1" si="108"/>
        <v>1871.917744873763</v>
      </c>
      <c r="C659" s="3">
        <f t="shared" ca="1" si="105"/>
        <v>4.0594759514301186</v>
      </c>
      <c r="D659" s="3">
        <f t="shared" ca="1" si="112"/>
        <v>1874.3840334010745</v>
      </c>
      <c r="E659" s="3">
        <f t="shared" ca="1" si="109"/>
        <v>0.26446773119894806</v>
      </c>
      <c r="F659" s="3">
        <f t="shared" ca="1" si="106"/>
        <v>1.5963793934081654</v>
      </c>
      <c r="G659" s="3">
        <f t="shared" ca="1" si="110"/>
        <v>1875.9804127944826</v>
      </c>
      <c r="H659" s="3">
        <f t="shared" ca="1" si="107"/>
        <v>2.4662885273114625</v>
      </c>
      <c r="I659" s="3">
        <f t="shared" ca="1" si="113"/>
        <v>0</v>
      </c>
      <c r="J659" s="21">
        <f ca="1">COUNTIF(G$7:G658,"&gt;"&amp;B659)</f>
        <v>1</v>
      </c>
      <c r="K659" s="3"/>
    </row>
    <row r="660" spans="1:11" x14ac:dyDescent="0.25">
      <c r="A660">
        <f t="shared" si="111"/>
        <v>653</v>
      </c>
      <c r="B660" s="3">
        <f t="shared" ca="1" si="108"/>
        <v>1875.9772208251932</v>
      </c>
      <c r="C660" s="3">
        <f t="shared" ca="1" si="105"/>
        <v>0.67277499245580774</v>
      </c>
      <c r="D660" s="3">
        <f t="shared" ca="1" si="112"/>
        <v>1875.9804127944826</v>
      </c>
      <c r="E660" s="3">
        <f t="shared" ca="1" si="109"/>
        <v>0.99755877631076684</v>
      </c>
      <c r="F660" s="3">
        <f t="shared" ca="1" si="106"/>
        <v>4.8039151380003489</v>
      </c>
      <c r="G660" s="3">
        <f t="shared" ca="1" si="110"/>
        <v>1880.7843279324829</v>
      </c>
      <c r="H660" s="3">
        <f t="shared" ca="1" si="107"/>
        <v>3.1919692894462059E-3</v>
      </c>
      <c r="I660" s="3">
        <f t="shared" ca="1" si="113"/>
        <v>0</v>
      </c>
      <c r="J660" s="21">
        <f ca="1">COUNTIF(G$7:G659,"&gt;"&amp;B660)</f>
        <v>1</v>
      </c>
      <c r="K660" s="3"/>
    </row>
    <row r="661" spans="1:11" x14ac:dyDescent="0.25">
      <c r="A661">
        <f t="shared" si="111"/>
        <v>654</v>
      </c>
      <c r="B661" s="3">
        <f t="shared" ca="1" si="108"/>
        <v>1876.6499958176489</v>
      </c>
      <c r="C661" s="3">
        <f t="shared" ca="1" si="105"/>
        <v>0.67553987575571894</v>
      </c>
      <c r="D661" s="3">
        <f t="shared" ca="1" si="112"/>
        <v>1880.7843279324829</v>
      </c>
      <c r="E661" s="3">
        <f t="shared" ca="1" si="109"/>
        <v>0.17812178790887345</v>
      </c>
      <c r="F661" s="3">
        <f t="shared" ca="1" si="106"/>
        <v>1.395292156555574</v>
      </c>
      <c r="G661" s="3">
        <f t="shared" ca="1" si="110"/>
        <v>1882.1796200890385</v>
      </c>
      <c r="H661" s="3">
        <f t="shared" ca="1" si="107"/>
        <v>4.1343321148340237</v>
      </c>
      <c r="I661" s="3">
        <f t="shared" ca="1" si="113"/>
        <v>0</v>
      </c>
      <c r="J661" s="21">
        <f ca="1">COUNTIF(G$7:G660,"&gt;"&amp;B661)</f>
        <v>1</v>
      </c>
      <c r="K661" s="3"/>
    </row>
    <row r="662" spans="1:11" x14ac:dyDescent="0.25">
      <c r="A662">
        <f t="shared" si="111"/>
        <v>655</v>
      </c>
      <c r="B662" s="3">
        <f t="shared" ca="1" si="108"/>
        <v>1877.3255356934046</v>
      </c>
      <c r="C662" s="3">
        <f t="shared" ca="1" si="105"/>
        <v>3.315999232299176</v>
      </c>
      <c r="D662" s="3">
        <f t="shared" ca="1" si="112"/>
        <v>1882.1796200890385</v>
      </c>
      <c r="E662" s="3">
        <f t="shared" ca="1" si="109"/>
        <v>0.95874436327299151</v>
      </c>
      <c r="F662" s="3">
        <f t="shared" ca="1" si="106"/>
        <v>4.1939129833260038</v>
      </c>
      <c r="G662" s="3">
        <f t="shared" ca="1" si="110"/>
        <v>1886.3735330723646</v>
      </c>
      <c r="H662" s="3">
        <f t="shared" ca="1" si="107"/>
        <v>4.8540843956338904</v>
      </c>
      <c r="I662" s="3">
        <f t="shared" ca="1" si="113"/>
        <v>0</v>
      </c>
      <c r="J662" s="21">
        <f ca="1">COUNTIF(G$7:G661,"&gt;"&amp;B662)</f>
        <v>2</v>
      </c>
      <c r="K662" s="3"/>
    </row>
    <row r="663" spans="1:11" x14ac:dyDescent="0.25">
      <c r="A663">
        <f t="shared" si="111"/>
        <v>656</v>
      </c>
      <c r="B663" s="3">
        <f t="shared" ca="1" si="108"/>
        <v>1880.6415349257038</v>
      </c>
      <c r="C663" s="3">
        <f t="shared" ca="1" si="105"/>
        <v>5.1244366129924126</v>
      </c>
      <c r="D663" s="3">
        <f t="shared" ca="1" si="112"/>
        <v>1886.3735330723646</v>
      </c>
      <c r="E663" s="3">
        <f t="shared" ca="1" si="109"/>
        <v>0.29617296174676733</v>
      </c>
      <c r="F663" s="3">
        <f t="shared" ca="1" si="106"/>
        <v>1.6705442107623032</v>
      </c>
      <c r="G663" s="3">
        <f t="shared" ca="1" si="110"/>
        <v>1888.0440772831269</v>
      </c>
      <c r="H663" s="3">
        <f t="shared" ca="1" si="107"/>
        <v>5.7319981466607715</v>
      </c>
      <c r="I663" s="3">
        <f t="shared" ca="1" si="113"/>
        <v>0</v>
      </c>
      <c r="J663" s="21">
        <f ca="1">COUNTIF(G$7:G662,"&gt;"&amp;B663)</f>
        <v>3</v>
      </c>
      <c r="K663" s="3"/>
    </row>
    <row r="664" spans="1:11" x14ac:dyDescent="0.25">
      <c r="A664">
        <f t="shared" si="111"/>
        <v>657</v>
      </c>
      <c r="B664" s="3">
        <f t="shared" ca="1" si="108"/>
        <v>1885.7659715386962</v>
      </c>
      <c r="C664" s="3">
        <f t="shared" ca="1" si="105"/>
        <v>5.2974184534127424</v>
      </c>
      <c r="D664" s="3">
        <f t="shared" ca="1" si="112"/>
        <v>1888.0440772831269</v>
      </c>
      <c r="E664" s="3">
        <f t="shared" ca="1" si="109"/>
        <v>0.88644084864328254</v>
      </c>
      <c r="F664" s="3">
        <f t="shared" ca="1" si="106"/>
        <v>3.6626307040056965</v>
      </c>
      <c r="G664" s="3">
        <f t="shared" ca="1" si="110"/>
        <v>1891.7067079871326</v>
      </c>
      <c r="H664" s="3">
        <f t="shared" ca="1" si="107"/>
        <v>2.2781057444306043</v>
      </c>
      <c r="I664" s="3">
        <f t="shared" ca="1" si="113"/>
        <v>0</v>
      </c>
      <c r="J664" s="21">
        <f ca="1">COUNTIF(G$7:G663,"&gt;"&amp;B664)</f>
        <v>2</v>
      </c>
      <c r="K664" s="3"/>
    </row>
    <row r="665" spans="1:11" x14ac:dyDescent="0.25">
      <c r="A665">
        <f t="shared" si="111"/>
        <v>658</v>
      </c>
      <c r="B665" s="3">
        <f t="shared" ca="1" si="108"/>
        <v>1891.063389992109</v>
      </c>
      <c r="C665" s="3">
        <f t="shared" ca="1" si="105"/>
        <v>0.54737092264254117</v>
      </c>
      <c r="D665" s="3">
        <f t="shared" ca="1" si="112"/>
        <v>1891.7067079871326</v>
      </c>
      <c r="E665" s="3">
        <f t="shared" ca="1" si="109"/>
        <v>0.86172680990255635</v>
      </c>
      <c r="F665" s="3">
        <f t="shared" ca="1" si="106"/>
        <v>3.5242619663250738</v>
      </c>
      <c r="G665" s="3">
        <f t="shared" ca="1" si="110"/>
        <v>1895.2309699534578</v>
      </c>
      <c r="H665" s="3">
        <f t="shared" ca="1" si="107"/>
        <v>0.64331799502360809</v>
      </c>
      <c r="I665" s="3">
        <f t="shared" ca="1" si="113"/>
        <v>0</v>
      </c>
      <c r="J665" s="21">
        <f ca="1">COUNTIF(G$7:G664,"&gt;"&amp;B665)</f>
        <v>1</v>
      </c>
      <c r="K665" s="3"/>
    </row>
    <row r="666" spans="1:11" x14ac:dyDescent="0.25">
      <c r="A666">
        <f t="shared" si="111"/>
        <v>659</v>
      </c>
      <c r="B666" s="3">
        <f t="shared" ca="1" si="108"/>
        <v>1891.6107609147516</v>
      </c>
      <c r="C666" s="3">
        <f t="shared" ca="1" si="105"/>
        <v>2.5052279748731006</v>
      </c>
      <c r="D666" s="3">
        <f t="shared" ca="1" si="112"/>
        <v>1895.2309699534578</v>
      </c>
      <c r="E666" s="3">
        <f t="shared" ca="1" si="109"/>
        <v>1.5096744753082203E-2</v>
      </c>
      <c r="F666" s="3">
        <f t="shared" ca="1" si="106"/>
        <v>0.76064410867861554</v>
      </c>
      <c r="G666" s="3">
        <f t="shared" ca="1" si="110"/>
        <v>1895.9916140621365</v>
      </c>
      <c r="H666" s="3">
        <f t="shared" ca="1" si="107"/>
        <v>3.6202090387062071</v>
      </c>
      <c r="I666" s="3">
        <f t="shared" ca="1" si="113"/>
        <v>0</v>
      </c>
      <c r="J666" s="21">
        <f ca="1">COUNTIF(G$7:G665,"&gt;"&amp;B666)</f>
        <v>2</v>
      </c>
      <c r="K666" s="3"/>
    </row>
    <row r="667" spans="1:11" x14ac:dyDescent="0.25">
      <c r="A667">
        <f t="shared" si="111"/>
        <v>660</v>
      </c>
      <c r="B667" s="3">
        <f t="shared" ca="1" si="108"/>
        <v>1894.1159888896248</v>
      </c>
      <c r="C667" s="3">
        <f t="shared" ca="1" si="105"/>
        <v>1.7629911842958923</v>
      </c>
      <c r="D667" s="3">
        <f t="shared" ca="1" si="112"/>
        <v>1895.9916140621365</v>
      </c>
      <c r="E667" s="3">
        <f t="shared" ca="1" si="109"/>
        <v>0.5747862520280006</v>
      </c>
      <c r="F667" s="3">
        <f t="shared" ca="1" si="106"/>
        <v>2.4121212295474521</v>
      </c>
      <c r="G667" s="3">
        <f t="shared" ca="1" si="110"/>
        <v>1898.4037352916839</v>
      </c>
      <c r="H667" s="3">
        <f t="shared" ca="1" si="107"/>
        <v>1.8756251725117181</v>
      </c>
      <c r="I667" s="3">
        <f t="shared" ca="1" si="113"/>
        <v>0</v>
      </c>
      <c r="J667" s="21">
        <f ca="1">COUNTIF(G$7:G666,"&gt;"&amp;B667)</f>
        <v>2</v>
      </c>
      <c r="K667" s="3"/>
    </row>
    <row r="668" spans="1:11" x14ac:dyDescent="0.25">
      <c r="A668">
        <f t="shared" si="111"/>
        <v>661</v>
      </c>
      <c r="B668" s="3">
        <f t="shared" ca="1" si="108"/>
        <v>1895.8789800739207</v>
      </c>
      <c r="C668" s="3">
        <f t="shared" ca="1" si="105"/>
        <v>1.0915906926172065</v>
      </c>
      <c r="D668" s="3">
        <f t="shared" ca="1" si="112"/>
        <v>1898.4037352916839</v>
      </c>
      <c r="E668" s="3">
        <f t="shared" ca="1" si="109"/>
        <v>0.96585023187437213</v>
      </c>
      <c r="F668" s="3">
        <f t="shared" ca="1" si="106"/>
        <v>4.2666113936127461</v>
      </c>
      <c r="G668" s="3">
        <f t="shared" ca="1" si="110"/>
        <v>1902.6703466852966</v>
      </c>
      <c r="H668" s="3">
        <f t="shared" ca="1" si="107"/>
        <v>2.524755217763186</v>
      </c>
      <c r="I668" s="3">
        <f t="shared" ca="1" si="113"/>
        <v>0</v>
      </c>
      <c r="J668" s="21">
        <f ca="1">COUNTIF(G$7:G667,"&gt;"&amp;B668)</f>
        <v>2</v>
      </c>
      <c r="K668" s="3"/>
    </row>
    <row r="669" spans="1:11" x14ac:dyDescent="0.25">
      <c r="A669">
        <f t="shared" si="111"/>
        <v>662</v>
      </c>
      <c r="B669" s="3">
        <f t="shared" ca="1" si="108"/>
        <v>1896.970570766538</v>
      </c>
      <c r="C669" s="3">
        <f t="shared" ca="1" si="105"/>
        <v>1.9642132213995906</v>
      </c>
      <c r="D669" s="3">
        <f t="shared" ca="1" si="112"/>
        <v>1902.6703466852966</v>
      </c>
      <c r="E669" s="3">
        <f t="shared" ca="1" si="109"/>
        <v>0.30562006326734281</v>
      </c>
      <c r="F669" s="3">
        <f t="shared" ca="1" si="106"/>
        <v>1.6929644689632757</v>
      </c>
      <c r="G669" s="3">
        <f t="shared" ca="1" si="110"/>
        <v>1904.3633111542599</v>
      </c>
      <c r="H669" s="3">
        <f t="shared" ca="1" si="107"/>
        <v>5.6997759187586325</v>
      </c>
      <c r="I669" s="3">
        <f t="shared" ca="1" si="113"/>
        <v>0</v>
      </c>
      <c r="J669" s="21">
        <f ca="1">COUNTIF(G$7:G668,"&gt;"&amp;B669)</f>
        <v>2</v>
      </c>
      <c r="K669" s="3"/>
    </row>
    <row r="670" spans="1:11" x14ac:dyDescent="0.25">
      <c r="A670">
        <f t="shared" si="111"/>
        <v>663</v>
      </c>
      <c r="B670" s="3">
        <f t="shared" ca="1" si="108"/>
        <v>1898.9347839879376</v>
      </c>
      <c r="C670" s="3">
        <f t="shared" ca="1" si="105"/>
        <v>1.1371102840706431</v>
      </c>
      <c r="D670" s="3">
        <f t="shared" ca="1" si="112"/>
        <v>1904.3633111542599</v>
      </c>
      <c r="E670" s="3">
        <f t="shared" ca="1" si="109"/>
        <v>0.26142771431528411</v>
      </c>
      <c r="F670" s="3">
        <f t="shared" ca="1" si="106"/>
        <v>1.5893529207004904</v>
      </c>
      <c r="G670" s="3">
        <f t="shared" ca="1" si="110"/>
        <v>1905.9526640749605</v>
      </c>
      <c r="H670" s="3">
        <f t="shared" ca="1" si="107"/>
        <v>5.4285271663222829</v>
      </c>
      <c r="I670" s="3">
        <f t="shared" ca="1" si="113"/>
        <v>0</v>
      </c>
      <c r="J670" s="21">
        <f ca="1">COUNTIF(G$7:G669,"&gt;"&amp;B670)</f>
        <v>2</v>
      </c>
      <c r="K670" s="3"/>
    </row>
    <row r="671" spans="1:11" x14ac:dyDescent="0.25">
      <c r="A671">
        <f t="shared" si="111"/>
        <v>664</v>
      </c>
      <c r="B671" s="3">
        <f t="shared" ca="1" si="108"/>
        <v>1900.0718942720082</v>
      </c>
      <c r="C671" s="3">
        <f t="shared" ca="1" si="105"/>
        <v>1.7854079205426756</v>
      </c>
      <c r="D671" s="3">
        <f t="shared" ca="1" si="112"/>
        <v>1905.9526640749605</v>
      </c>
      <c r="E671" s="3">
        <f t="shared" ca="1" si="109"/>
        <v>0.33788891089431217</v>
      </c>
      <c r="F671" s="3">
        <f t="shared" ca="1" si="106"/>
        <v>1.7707199481285953</v>
      </c>
      <c r="G671" s="3">
        <f t="shared" ca="1" si="110"/>
        <v>1907.723384023089</v>
      </c>
      <c r="H671" s="3">
        <f t="shared" ca="1" si="107"/>
        <v>5.8807698029522726</v>
      </c>
      <c r="I671" s="3">
        <f t="shared" ca="1" si="113"/>
        <v>0</v>
      </c>
      <c r="J671" s="21">
        <f ca="1">COUNTIF(G$7:G670,"&gt;"&amp;B671)</f>
        <v>3</v>
      </c>
      <c r="K671" s="3"/>
    </row>
    <row r="672" spans="1:11" x14ac:dyDescent="0.25">
      <c r="A672">
        <f t="shared" si="111"/>
        <v>665</v>
      </c>
      <c r="B672" s="3">
        <f t="shared" ca="1" si="108"/>
        <v>1901.8573021925508</v>
      </c>
      <c r="C672" s="3">
        <f t="shared" ca="1" si="105"/>
        <v>3.1685362085125557</v>
      </c>
      <c r="D672" s="3">
        <f t="shared" ca="1" si="112"/>
        <v>1907.723384023089</v>
      </c>
      <c r="E672" s="3">
        <f t="shared" ca="1" si="109"/>
        <v>0.93928892851617451</v>
      </c>
      <c r="F672" s="3">
        <f t="shared" ca="1" si="106"/>
        <v>4.0221455241856017</v>
      </c>
      <c r="G672" s="3">
        <f t="shared" ca="1" si="110"/>
        <v>1911.7455295472746</v>
      </c>
      <c r="H672" s="3">
        <f t="shared" ca="1" si="107"/>
        <v>5.8660818305381781</v>
      </c>
      <c r="I672" s="3">
        <f t="shared" ca="1" si="113"/>
        <v>0</v>
      </c>
      <c r="J672" s="21">
        <f ca="1">COUNTIF(G$7:G671,"&gt;"&amp;B672)</f>
        <v>4</v>
      </c>
      <c r="K672" s="3"/>
    </row>
    <row r="673" spans="1:11" x14ac:dyDescent="0.25">
      <c r="A673">
        <f t="shared" si="111"/>
        <v>666</v>
      </c>
      <c r="B673" s="3">
        <f t="shared" ca="1" si="108"/>
        <v>1905.0258384010633</v>
      </c>
      <c r="C673" s="3">
        <f t="shared" ca="1" si="105"/>
        <v>4.5029702731032319</v>
      </c>
      <c r="D673" s="3">
        <f t="shared" ca="1" si="112"/>
        <v>1911.7455295472746</v>
      </c>
      <c r="E673" s="3">
        <f t="shared" ca="1" si="109"/>
        <v>0.80689467409314353</v>
      </c>
      <c r="F673" s="3">
        <f t="shared" ca="1" si="106"/>
        <v>3.2560364444653698</v>
      </c>
      <c r="G673" s="3">
        <f t="shared" ca="1" si="110"/>
        <v>1915.0015659917399</v>
      </c>
      <c r="H673" s="3">
        <f t="shared" ca="1" si="107"/>
        <v>6.7196911462112894</v>
      </c>
      <c r="I673" s="3">
        <f t="shared" ca="1" si="113"/>
        <v>0</v>
      </c>
      <c r="J673" s="21">
        <f ca="1">COUNTIF(G$7:G672,"&gt;"&amp;B673)</f>
        <v>3</v>
      </c>
      <c r="K673" s="3"/>
    </row>
    <row r="674" spans="1:11" x14ac:dyDescent="0.25">
      <c r="A674">
        <f t="shared" si="111"/>
        <v>667</v>
      </c>
      <c r="B674" s="3">
        <f t="shared" ca="1" si="108"/>
        <v>1909.5288086741666</v>
      </c>
      <c r="C674" s="3">
        <f t="shared" ca="1" si="105"/>
        <v>0.53223370019141747</v>
      </c>
      <c r="D674" s="3">
        <f t="shared" ca="1" si="112"/>
        <v>1915.0015659917399</v>
      </c>
      <c r="E674" s="3">
        <f t="shared" ca="1" si="109"/>
        <v>0.26204640137205593</v>
      </c>
      <c r="F674" s="3">
        <f t="shared" ca="1" si="106"/>
        <v>1.5907817350028588</v>
      </c>
      <c r="G674" s="3">
        <f t="shared" ca="1" si="110"/>
        <v>1916.5923477267427</v>
      </c>
      <c r="H674" s="3">
        <f t="shared" ca="1" si="107"/>
        <v>5.4727573175732687</v>
      </c>
      <c r="I674" s="3">
        <f t="shared" ca="1" si="113"/>
        <v>0</v>
      </c>
      <c r="J674" s="21">
        <f ca="1">COUNTIF(G$7:G673,"&gt;"&amp;B674)</f>
        <v>2</v>
      </c>
      <c r="K674" s="3"/>
    </row>
    <row r="675" spans="1:11" x14ac:dyDescent="0.25">
      <c r="A675">
        <f t="shared" si="111"/>
        <v>668</v>
      </c>
      <c r="B675" s="3">
        <f t="shared" ca="1" si="108"/>
        <v>1910.0610423743581</v>
      </c>
      <c r="C675" s="3">
        <f t="shared" ca="1" si="105"/>
        <v>4.5262110797697108</v>
      </c>
      <c r="D675" s="3">
        <f t="shared" ca="1" si="112"/>
        <v>1916.5923477267427</v>
      </c>
      <c r="E675" s="3">
        <f t="shared" ca="1" si="109"/>
        <v>0.16401035136950493</v>
      </c>
      <c r="F675" s="3">
        <f t="shared" ca="1" si="106"/>
        <v>1.359096374781533</v>
      </c>
      <c r="G675" s="3">
        <f t="shared" ca="1" si="110"/>
        <v>1917.9514441015242</v>
      </c>
      <c r="H675" s="3">
        <f t="shared" ca="1" si="107"/>
        <v>6.5313053523846065</v>
      </c>
      <c r="I675" s="3">
        <f t="shared" ca="1" si="113"/>
        <v>0</v>
      </c>
      <c r="J675" s="21">
        <f ca="1">COUNTIF(G$7:G674,"&gt;"&amp;B675)</f>
        <v>3</v>
      </c>
      <c r="K675" s="3"/>
    </row>
    <row r="676" spans="1:11" x14ac:dyDescent="0.25">
      <c r="A676">
        <f t="shared" si="111"/>
        <v>669</v>
      </c>
      <c r="B676" s="3">
        <f t="shared" ca="1" si="108"/>
        <v>1914.5872534541277</v>
      </c>
      <c r="C676" s="3">
        <f t="shared" ca="1" si="105"/>
        <v>3.6477671632008368</v>
      </c>
      <c r="D676" s="3">
        <f t="shared" ca="1" si="112"/>
        <v>1917.9514441015242</v>
      </c>
      <c r="E676" s="3">
        <f t="shared" ca="1" si="109"/>
        <v>0.97816395148524793</v>
      </c>
      <c r="F676" s="3">
        <f t="shared" ca="1" si="106"/>
        <v>4.4135549777623266</v>
      </c>
      <c r="G676" s="3">
        <f t="shared" ca="1" si="110"/>
        <v>1922.3649990792865</v>
      </c>
      <c r="H676" s="3">
        <f t="shared" ca="1" si="107"/>
        <v>3.3641906473965264</v>
      </c>
      <c r="I676" s="3">
        <f t="shared" ca="1" si="113"/>
        <v>0</v>
      </c>
      <c r="J676" s="21">
        <f ca="1">COUNTIF(G$7:G675,"&gt;"&amp;B676)</f>
        <v>3</v>
      </c>
      <c r="K676" s="3"/>
    </row>
    <row r="677" spans="1:11" x14ac:dyDescent="0.25">
      <c r="A677">
        <f t="shared" si="111"/>
        <v>670</v>
      </c>
      <c r="B677" s="3">
        <f t="shared" ca="1" si="108"/>
        <v>1918.2350206173285</v>
      </c>
      <c r="C677" s="3">
        <f t="shared" ca="1" si="105"/>
        <v>0.8574363723453351</v>
      </c>
      <c r="D677" s="3">
        <f t="shared" ca="1" si="112"/>
        <v>1922.3649990792865</v>
      </c>
      <c r="E677" s="3">
        <f t="shared" ca="1" si="109"/>
        <v>0.49630989288735983</v>
      </c>
      <c r="F677" s="3">
        <f t="shared" ca="1" si="106"/>
        <v>2.1834206584894358</v>
      </c>
      <c r="G677" s="3">
        <f t="shared" ca="1" si="110"/>
        <v>1924.5484197377759</v>
      </c>
      <c r="H677" s="3">
        <f t="shared" ca="1" si="107"/>
        <v>4.1299784619579896</v>
      </c>
      <c r="I677" s="3">
        <f t="shared" ca="1" si="113"/>
        <v>0</v>
      </c>
      <c r="J677" s="21">
        <f ca="1">COUNTIF(G$7:G676,"&gt;"&amp;B677)</f>
        <v>1</v>
      </c>
      <c r="K677" s="3"/>
    </row>
    <row r="678" spans="1:11" x14ac:dyDescent="0.25">
      <c r="A678">
        <f t="shared" si="111"/>
        <v>671</v>
      </c>
      <c r="B678" s="3">
        <f t="shared" ca="1" si="108"/>
        <v>1919.0924569896738</v>
      </c>
      <c r="C678" s="3">
        <f t="shared" ca="1" si="105"/>
        <v>4.8672681609729214</v>
      </c>
      <c r="D678" s="3">
        <f t="shared" ca="1" si="112"/>
        <v>1924.5484197377759</v>
      </c>
      <c r="E678" s="3">
        <f t="shared" ca="1" si="109"/>
        <v>0.5689991994612742</v>
      </c>
      <c r="F678" s="3">
        <f t="shared" ca="1" si="106"/>
        <v>2.3945705520039637</v>
      </c>
      <c r="G678" s="3">
        <f t="shared" ca="1" si="110"/>
        <v>1926.9429902897798</v>
      </c>
      <c r="H678" s="3">
        <f t="shared" ca="1" si="107"/>
        <v>5.455962748102138</v>
      </c>
      <c r="I678" s="3">
        <f t="shared" ca="1" si="113"/>
        <v>0</v>
      </c>
      <c r="J678" s="21">
        <f ca="1">COUNTIF(G$7:G677,"&gt;"&amp;B678)</f>
        <v>2</v>
      </c>
      <c r="K678" s="3"/>
    </row>
    <row r="679" spans="1:11" x14ac:dyDescent="0.25">
      <c r="A679">
        <f t="shared" si="111"/>
        <v>672</v>
      </c>
      <c r="B679" s="3">
        <f t="shared" ca="1" si="108"/>
        <v>1923.9597251506468</v>
      </c>
      <c r="C679" s="3">
        <f t="shared" ca="1" si="105"/>
        <v>2.2731010621910666</v>
      </c>
      <c r="D679" s="3">
        <f t="shared" ca="1" si="112"/>
        <v>1926.9429902897798</v>
      </c>
      <c r="E679" s="3">
        <f t="shared" ca="1" si="109"/>
        <v>0.71507324577350273</v>
      </c>
      <c r="F679" s="3">
        <f t="shared" ca="1" si="106"/>
        <v>2.8816052353096855</v>
      </c>
      <c r="G679" s="3">
        <f t="shared" ca="1" si="110"/>
        <v>1929.8245955250895</v>
      </c>
      <c r="H679" s="3">
        <f t="shared" ca="1" si="107"/>
        <v>2.9832651391329819</v>
      </c>
      <c r="I679" s="3">
        <f t="shared" ca="1" si="113"/>
        <v>0</v>
      </c>
      <c r="J679" s="21">
        <f ca="1">COUNTIF(G$7:G678,"&gt;"&amp;B679)</f>
        <v>2</v>
      </c>
      <c r="K679" s="3"/>
    </row>
    <row r="680" spans="1:11" x14ac:dyDescent="0.25">
      <c r="A680">
        <f t="shared" si="111"/>
        <v>673</v>
      </c>
      <c r="B680" s="3">
        <f t="shared" ca="1" si="108"/>
        <v>1926.2328262128378</v>
      </c>
      <c r="C680" s="3">
        <f t="shared" ca="1" si="105"/>
        <v>0.35617827624559539</v>
      </c>
      <c r="D680" s="3">
        <f t="shared" ca="1" si="112"/>
        <v>1929.8245955250895</v>
      </c>
      <c r="E680" s="3">
        <f t="shared" ca="1" si="109"/>
        <v>0.3046099149129442</v>
      </c>
      <c r="F680" s="3">
        <f t="shared" ca="1" si="106"/>
        <v>1.6905598902350372</v>
      </c>
      <c r="G680" s="3">
        <f t="shared" ca="1" si="110"/>
        <v>1931.5151554153247</v>
      </c>
      <c r="H680" s="3">
        <f t="shared" ca="1" si="107"/>
        <v>3.5917693122516994</v>
      </c>
      <c r="I680" s="3">
        <f t="shared" ca="1" si="113"/>
        <v>0</v>
      </c>
      <c r="J680" s="21">
        <f ca="1">COUNTIF(G$7:G679,"&gt;"&amp;B680)</f>
        <v>2</v>
      </c>
      <c r="K680" s="3"/>
    </row>
    <row r="681" spans="1:11" x14ac:dyDescent="0.25">
      <c r="A681">
        <f t="shared" si="111"/>
        <v>674</v>
      </c>
      <c r="B681" s="3">
        <f t="shared" ca="1" si="108"/>
        <v>1926.5890044890834</v>
      </c>
      <c r="C681" s="3">
        <f t="shared" ca="1" si="105"/>
        <v>1.0014466609548649</v>
      </c>
      <c r="D681" s="3">
        <f t="shared" ca="1" si="112"/>
        <v>1931.5151554153247</v>
      </c>
      <c r="E681" s="3">
        <f t="shared" ca="1" si="109"/>
        <v>0.42501065954056816</v>
      </c>
      <c r="F681" s="3">
        <f t="shared" ca="1" si="106"/>
        <v>1.9906674972286544</v>
      </c>
      <c r="G681" s="3">
        <f t="shared" ca="1" si="110"/>
        <v>1933.5058229125534</v>
      </c>
      <c r="H681" s="3">
        <f t="shared" ca="1" si="107"/>
        <v>4.9261509262412346</v>
      </c>
      <c r="I681" s="3">
        <f t="shared" ca="1" si="113"/>
        <v>0</v>
      </c>
      <c r="J681" s="21">
        <f ca="1">COUNTIF(G$7:G680,"&gt;"&amp;B681)</f>
        <v>3</v>
      </c>
      <c r="K681" s="3"/>
    </row>
    <row r="682" spans="1:11" x14ac:dyDescent="0.25">
      <c r="A682">
        <f t="shared" si="111"/>
        <v>675</v>
      </c>
      <c r="B682" s="3">
        <f t="shared" ca="1" si="108"/>
        <v>1927.5904511500382</v>
      </c>
      <c r="C682" s="3">
        <f t="shared" ca="1" si="105"/>
        <v>2.8365555667787747</v>
      </c>
      <c r="D682" s="3">
        <f t="shared" ca="1" si="112"/>
        <v>1933.5058229125534</v>
      </c>
      <c r="E682" s="3">
        <f t="shared" ca="1" si="109"/>
        <v>0.54527103398195931</v>
      </c>
      <c r="F682" s="3">
        <f t="shared" ca="1" si="106"/>
        <v>2.3238121861901879</v>
      </c>
      <c r="G682" s="3">
        <f t="shared" ca="1" si="110"/>
        <v>1935.8296350987437</v>
      </c>
      <c r="H682" s="3">
        <f t="shared" ca="1" si="107"/>
        <v>5.9153717625151785</v>
      </c>
      <c r="I682" s="3">
        <f t="shared" ca="1" si="113"/>
        <v>0</v>
      </c>
      <c r="J682" s="21">
        <f ca="1">COUNTIF(G$7:G681,"&gt;"&amp;B682)</f>
        <v>3</v>
      </c>
      <c r="K682" s="3"/>
    </row>
    <row r="683" spans="1:11" x14ac:dyDescent="0.25">
      <c r="A683">
        <f t="shared" si="111"/>
        <v>676</v>
      </c>
      <c r="B683" s="3">
        <f t="shared" ca="1" si="108"/>
        <v>1930.427006716817</v>
      </c>
      <c r="C683" s="3">
        <f t="shared" ca="1" si="105"/>
        <v>1.3491215812244375</v>
      </c>
      <c r="D683" s="3">
        <f t="shared" ca="1" si="112"/>
        <v>1935.8296350987437</v>
      </c>
      <c r="E683" s="3">
        <f t="shared" ca="1" si="109"/>
        <v>0.45935150123446356</v>
      </c>
      <c r="F683" s="3">
        <f t="shared" ca="1" si="106"/>
        <v>2.0819160643399579</v>
      </c>
      <c r="G683" s="3">
        <f t="shared" ca="1" si="110"/>
        <v>1937.9115511630837</v>
      </c>
      <c r="H683" s="3">
        <f t="shared" ca="1" si="107"/>
        <v>5.4026283819266609</v>
      </c>
      <c r="I683" s="3">
        <f t="shared" ca="1" si="113"/>
        <v>0</v>
      </c>
      <c r="J683" s="21">
        <f ca="1">COUNTIF(G$7:G682,"&gt;"&amp;B683)</f>
        <v>3</v>
      </c>
      <c r="K683" s="3"/>
    </row>
    <row r="684" spans="1:11" x14ac:dyDescent="0.25">
      <c r="A684">
        <f t="shared" si="111"/>
        <v>677</v>
      </c>
      <c r="B684" s="3">
        <f t="shared" ca="1" si="108"/>
        <v>1931.7761282980414</v>
      </c>
      <c r="C684" s="3">
        <f t="shared" ca="1" si="105"/>
        <v>4.1756051899229174</v>
      </c>
      <c r="D684" s="3">
        <f t="shared" ca="1" si="112"/>
        <v>1937.9115511630837</v>
      </c>
      <c r="E684" s="3">
        <f t="shared" ca="1" si="109"/>
        <v>6.6784494837900388E-3</v>
      </c>
      <c r="F684" s="3">
        <f t="shared" ca="1" si="106"/>
        <v>0.67335807646906787</v>
      </c>
      <c r="G684" s="3">
        <f t="shared" ca="1" si="110"/>
        <v>1938.5849092395526</v>
      </c>
      <c r="H684" s="3">
        <f t="shared" ca="1" si="107"/>
        <v>6.1354228650423011</v>
      </c>
      <c r="I684" s="3">
        <f t="shared" ca="1" si="113"/>
        <v>0</v>
      </c>
      <c r="J684" s="21">
        <f ca="1">COUNTIF(G$7:G683,"&gt;"&amp;B684)</f>
        <v>3</v>
      </c>
      <c r="K684" s="3"/>
    </row>
    <row r="685" spans="1:11" x14ac:dyDescent="0.25">
      <c r="A685">
        <f t="shared" si="111"/>
        <v>678</v>
      </c>
      <c r="B685" s="3">
        <f t="shared" ca="1" si="108"/>
        <v>1935.9517334879642</v>
      </c>
      <c r="C685" s="3">
        <f t="shared" ca="1" si="105"/>
        <v>1.2225348858737104</v>
      </c>
      <c r="D685" s="3">
        <f t="shared" ca="1" si="112"/>
        <v>1938.5849092395526</v>
      </c>
      <c r="E685" s="3">
        <f t="shared" ca="1" si="109"/>
        <v>0.10871839439132047</v>
      </c>
      <c r="F685" s="3">
        <f t="shared" ca="1" si="106"/>
        <v>1.1994517672870246</v>
      </c>
      <c r="G685" s="3">
        <f t="shared" ca="1" si="110"/>
        <v>1939.7843610068396</v>
      </c>
      <c r="H685" s="3">
        <f t="shared" ca="1" si="107"/>
        <v>2.6331757515883965</v>
      </c>
      <c r="I685" s="3">
        <f t="shared" ca="1" si="113"/>
        <v>0</v>
      </c>
      <c r="J685" s="21">
        <f ca="1">COUNTIF(G$7:G684,"&gt;"&amp;B685)</f>
        <v>2</v>
      </c>
      <c r="K685" s="3"/>
    </row>
    <row r="686" spans="1:11" x14ac:dyDescent="0.25">
      <c r="A686">
        <f t="shared" si="111"/>
        <v>679</v>
      </c>
      <c r="B686" s="3">
        <f t="shared" ca="1" si="108"/>
        <v>1937.174268373838</v>
      </c>
      <c r="C686" s="3">
        <f t="shared" ca="1" si="105"/>
        <v>4.4164739444879926</v>
      </c>
      <c r="D686" s="3">
        <f t="shared" ca="1" si="112"/>
        <v>1939.7843610068396</v>
      </c>
      <c r="E686" s="3">
        <f t="shared" ca="1" si="109"/>
        <v>0.53520090107444718</v>
      </c>
      <c r="F686" s="3">
        <f t="shared" ca="1" si="106"/>
        <v>2.2943418900242665</v>
      </c>
      <c r="G686" s="3">
        <f t="shared" ca="1" si="110"/>
        <v>1942.0787028968639</v>
      </c>
      <c r="H686" s="3">
        <f t="shared" ca="1" si="107"/>
        <v>2.6100926330016136</v>
      </c>
      <c r="I686" s="3">
        <f t="shared" ca="1" si="113"/>
        <v>0</v>
      </c>
      <c r="J686" s="21">
        <f ca="1">COUNTIF(G$7:G685,"&gt;"&amp;B686)</f>
        <v>3</v>
      </c>
      <c r="K686" s="3"/>
    </row>
    <row r="687" spans="1:11" x14ac:dyDescent="0.25">
      <c r="A687">
        <f t="shared" si="111"/>
        <v>680</v>
      </c>
      <c r="B687" s="3">
        <f t="shared" ca="1" si="108"/>
        <v>1941.590742318326</v>
      </c>
      <c r="C687" s="3">
        <f t="shared" ca="1" si="105"/>
        <v>4.100936074836401</v>
      </c>
      <c r="D687" s="3">
        <f t="shared" ca="1" si="112"/>
        <v>1942.0787028968639</v>
      </c>
      <c r="E687" s="3">
        <f t="shared" ca="1" si="109"/>
        <v>0.75586811685360344</v>
      </c>
      <c r="F687" s="3">
        <f t="shared" ca="1" si="106"/>
        <v>3.0391131701304777</v>
      </c>
      <c r="G687" s="3">
        <f t="shared" ca="1" si="110"/>
        <v>1945.1178160669945</v>
      </c>
      <c r="H687" s="3">
        <f t="shared" ca="1" si="107"/>
        <v>0.48796057853792263</v>
      </c>
      <c r="I687" s="3">
        <f t="shared" ca="1" si="113"/>
        <v>0</v>
      </c>
      <c r="J687" s="21">
        <f ca="1">COUNTIF(G$7:G686,"&gt;"&amp;B687)</f>
        <v>1</v>
      </c>
      <c r="K687" s="3"/>
    </row>
    <row r="688" spans="1:11" x14ac:dyDescent="0.25">
      <c r="A688">
        <f t="shared" si="111"/>
        <v>681</v>
      </c>
      <c r="B688" s="3">
        <f t="shared" ca="1" si="108"/>
        <v>1945.6916783931624</v>
      </c>
      <c r="C688" s="3">
        <f t="shared" ca="1" si="105"/>
        <v>1.7360844737292676</v>
      </c>
      <c r="D688" s="3">
        <f t="shared" ca="1" si="112"/>
        <v>1945.6916783931624</v>
      </c>
      <c r="E688" s="3">
        <f t="shared" ca="1" si="109"/>
        <v>8.1964728992903746E-3</v>
      </c>
      <c r="F688" s="3">
        <f t="shared" ca="1" si="106"/>
        <v>0.69205240963551251</v>
      </c>
      <c r="G688" s="3">
        <f t="shared" ca="1" si="110"/>
        <v>1946.383730802798</v>
      </c>
      <c r="H688" s="3">
        <f t="shared" ca="1" si="107"/>
        <v>0</v>
      </c>
      <c r="I688" s="3">
        <f t="shared" ca="1" si="113"/>
        <v>0.57386232616795496</v>
      </c>
      <c r="J688" s="21">
        <f ca="1">COUNTIF(G$7:G687,"&gt;"&amp;B688)</f>
        <v>0</v>
      </c>
      <c r="K688" s="3"/>
    </row>
    <row r="689" spans="1:11" x14ac:dyDescent="0.25">
      <c r="A689">
        <f t="shared" si="111"/>
        <v>682</v>
      </c>
      <c r="B689" s="3">
        <f t="shared" ca="1" si="108"/>
        <v>1947.4277628668917</v>
      </c>
      <c r="C689" s="3">
        <f t="shared" ca="1" si="105"/>
        <v>1.3598394651131782</v>
      </c>
      <c r="D689" s="3">
        <f t="shared" ca="1" si="112"/>
        <v>1947.4277628668917</v>
      </c>
      <c r="E689" s="3">
        <f t="shared" ca="1" si="109"/>
        <v>0.2780696058278479</v>
      </c>
      <c r="F689" s="3">
        <f t="shared" ca="1" si="106"/>
        <v>1.6279970776686157</v>
      </c>
      <c r="G689" s="3">
        <f t="shared" ca="1" si="110"/>
        <v>1949.0557599445604</v>
      </c>
      <c r="H689" s="3">
        <f t="shared" ca="1" si="107"/>
        <v>0</v>
      </c>
      <c r="I689" s="3">
        <f t="shared" ca="1" si="113"/>
        <v>1.0440320640936989</v>
      </c>
      <c r="J689" s="21">
        <f ca="1">COUNTIF(G$7:G688,"&gt;"&amp;B689)</f>
        <v>0</v>
      </c>
      <c r="K689" s="3"/>
    </row>
    <row r="690" spans="1:11" x14ac:dyDescent="0.25">
      <c r="A690">
        <f t="shared" si="111"/>
        <v>683</v>
      </c>
      <c r="B690" s="3">
        <f t="shared" ca="1" si="108"/>
        <v>1948.787602332005</v>
      </c>
      <c r="C690" s="3">
        <f t="shared" ca="1" si="105"/>
        <v>2.9304967931209647</v>
      </c>
      <c r="D690" s="3">
        <f t="shared" ca="1" si="112"/>
        <v>1949.0557599445604</v>
      </c>
      <c r="E690" s="3">
        <f t="shared" ca="1" si="109"/>
        <v>0.68797594908216941</v>
      </c>
      <c r="F690" s="3">
        <f t="shared" ca="1" si="106"/>
        <v>2.7831601767480287</v>
      </c>
      <c r="G690" s="3">
        <f t="shared" ca="1" si="110"/>
        <v>1951.8389201213083</v>
      </c>
      <c r="H690" s="3">
        <f t="shared" ca="1" si="107"/>
        <v>0.26815761255534198</v>
      </c>
      <c r="I690" s="3">
        <f t="shared" ca="1" si="113"/>
        <v>0</v>
      </c>
      <c r="J690" s="21">
        <f ca="1">COUNTIF(G$7:G689,"&gt;"&amp;B690)</f>
        <v>1</v>
      </c>
      <c r="K690" s="3"/>
    </row>
    <row r="691" spans="1:11" x14ac:dyDescent="0.25">
      <c r="A691">
        <f t="shared" si="111"/>
        <v>684</v>
      </c>
      <c r="B691" s="3">
        <f t="shared" ca="1" si="108"/>
        <v>1951.7180991251259</v>
      </c>
      <c r="C691" s="3">
        <f t="shared" ca="1" si="105"/>
        <v>3.1682508626158121</v>
      </c>
      <c r="D691" s="3">
        <f t="shared" ca="1" si="112"/>
        <v>1951.8389201213083</v>
      </c>
      <c r="E691" s="3">
        <f t="shared" ca="1" si="109"/>
        <v>0.7082171124699046</v>
      </c>
      <c r="F691" s="3">
        <f t="shared" ca="1" si="106"/>
        <v>2.8562694948760461</v>
      </c>
      <c r="G691" s="3">
        <f t="shared" ca="1" si="110"/>
        <v>1954.6951896161843</v>
      </c>
      <c r="H691" s="3">
        <f t="shared" ca="1" si="107"/>
        <v>0.12082099618237407</v>
      </c>
      <c r="I691" s="3">
        <f t="shared" ca="1" si="113"/>
        <v>0</v>
      </c>
      <c r="J691" s="21">
        <f ca="1">COUNTIF(G$7:G690,"&gt;"&amp;B691)</f>
        <v>1</v>
      </c>
      <c r="K691" s="3"/>
    </row>
    <row r="692" spans="1:11" x14ac:dyDescent="0.25">
      <c r="A692">
        <f t="shared" si="111"/>
        <v>685</v>
      </c>
      <c r="B692" s="3">
        <f t="shared" ca="1" si="108"/>
        <v>1954.8863499877418</v>
      </c>
      <c r="C692" s="3">
        <f t="shared" ca="1" si="105"/>
        <v>4.8356632855452091</v>
      </c>
      <c r="D692" s="3">
        <f t="shared" ca="1" si="112"/>
        <v>1954.8863499877418</v>
      </c>
      <c r="E692" s="3">
        <f t="shared" ca="1" si="109"/>
        <v>0.69514986738102202</v>
      </c>
      <c r="F692" s="3">
        <f t="shared" ca="1" si="106"/>
        <v>2.8087926641349288</v>
      </c>
      <c r="G692" s="3">
        <f t="shared" ca="1" si="110"/>
        <v>1957.6951426518767</v>
      </c>
      <c r="H692" s="3">
        <f t="shared" ca="1" si="107"/>
        <v>0</v>
      </c>
      <c r="I692" s="3">
        <f t="shared" ca="1" si="113"/>
        <v>0.19116037155754384</v>
      </c>
      <c r="J692" s="21">
        <f ca="1">COUNTIF(G$7:G691,"&gt;"&amp;B692)</f>
        <v>0</v>
      </c>
      <c r="K692" s="3"/>
    </row>
    <row r="693" spans="1:11" x14ac:dyDescent="0.25">
      <c r="A693">
        <f t="shared" si="111"/>
        <v>686</v>
      </c>
      <c r="B693" s="3">
        <f t="shared" ca="1" si="108"/>
        <v>1959.7220132732871</v>
      </c>
      <c r="C693" s="3">
        <f t="shared" ca="1" si="105"/>
        <v>5.5903360481210784</v>
      </c>
      <c r="D693" s="3">
        <f t="shared" ca="1" si="112"/>
        <v>1959.7220132732871</v>
      </c>
      <c r="E693" s="3">
        <f t="shared" ca="1" si="109"/>
        <v>0.69058034833578841</v>
      </c>
      <c r="F693" s="3">
        <f t="shared" ca="1" si="106"/>
        <v>2.7924313116663089</v>
      </c>
      <c r="G693" s="3">
        <f t="shared" ca="1" si="110"/>
        <v>1962.5144445849535</v>
      </c>
      <c r="H693" s="3">
        <f t="shared" ca="1" si="107"/>
        <v>0</v>
      </c>
      <c r="I693" s="3">
        <f t="shared" ca="1" si="113"/>
        <v>2.0268706214103531</v>
      </c>
      <c r="J693" s="21">
        <f ca="1">COUNTIF(G$7:G692,"&gt;"&amp;B693)</f>
        <v>0</v>
      </c>
      <c r="K693" s="3"/>
    </row>
    <row r="694" spans="1:11" x14ac:dyDescent="0.25">
      <c r="A694">
        <f t="shared" si="111"/>
        <v>687</v>
      </c>
      <c r="B694" s="3">
        <f t="shared" ca="1" si="108"/>
        <v>1965.3123493214082</v>
      </c>
      <c r="C694" s="3">
        <f t="shared" ca="1" si="105"/>
        <v>3.6107202235527103</v>
      </c>
      <c r="D694" s="3">
        <f t="shared" ca="1" si="112"/>
        <v>1965.3123493214082</v>
      </c>
      <c r="E694" s="3">
        <f t="shared" ca="1" si="109"/>
        <v>0.10469790059040873</v>
      </c>
      <c r="F694" s="3">
        <f t="shared" ca="1" si="106"/>
        <v>1.1863967895152476</v>
      </c>
      <c r="G694" s="3">
        <f t="shared" ca="1" si="110"/>
        <v>1966.4987461109235</v>
      </c>
      <c r="H694" s="3">
        <f t="shared" ca="1" si="107"/>
        <v>0</v>
      </c>
      <c r="I694" s="3">
        <f t="shared" ca="1" si="113"/>
        <v>2.7979047364547114</v>
      </c>
      <c r="J694" s="21">
        <f ca="1">COUNTIF(G$7:G693,"&gt;"&amp;B694)</f>
        <v>0</v>
      </c>
      <c r="K694" s="3"/>
    </row>
    <row r="695" spans="1:11" x14ac:dyDescent="0.25">
      <c r="A695">
        <f t="shared" si="111"/>
        <v>688</v>
      </c>
      <c r="B695" s="3">
        <f t="shared" ca="1" si="108"/>
        <v>1968.923069544961</v>
      </c>
      <c r="C695" s="3">
        <f t="shared" ca="1" si="105"/>
        <v>2.9775177075050943</v>
      </c>
      <c r="D695" s="3">
        <f t="shared" ca="1" si="112"/>
        <v>1968.923069544961</v>
      </c>
      <c r="E695" s="3">
        <f t="shared" ca="1" si="109"/>
        <v>0.58446555402619371</v>
      </c>
      <c r="F695" s="3">
        <f t="shared" ca="1" si="106"/>
        <v>2.4417452190824602</v>
      </c>
      <c r="G695" s="3">
        <f t="shared" ca="1" si="110"/>
        <v>1971.3648147640433</v>
      </c>
      <c r="H695" s="3">
        <f t="shared" ca="1" si="107"/>
        <v>0</v>
      </c>
      <c r="I695" s="3">
        <f t="shared" ca="1" si="113"/>
        <v>2.4243234340374329</v>
      </c>
      <c r="J695" s="21">
        <f ca="1">COUNTIF(G$7:G694,"&gt;"&amp;B695)</f>
        <v>0</v>
      </c>
      <c r="K695" s="3"/>
    </row>
    <row r="696" spans="1:11" x14ac:dyDescent="0.25">
      <c r="A696">
        <f t="shared" si="111"/>
        <v>689</v>
      </c>
      <c r="B696" s="3">
        <f t="shared" ca="1" si="108"/>
        <v>1971.900587252466</v>
      </c>
      <c r="C696" s="3">
        <f t="shared" ca="1" si="105"/>
        <v>5.6257236691329267</v>
      </c>
      <c r="D696" s="3">
        <f t="shared" ca="1" si="112"/>
        <v>1971.900587252466</v>
      </c>
      <c r="E696" s="3">
        <f t="shared" ca="1" si="109"/>
        <v>0.93441693997476982</v>
      </c>
      <c r="F696" s="3">
        <f t="shared" ca="1" si="106"/>
        <v>3.9836667891890105</v>
      </c>
      <c r="G696" s="3">
        <f t="shared" ca="1" si="110"/>
        <v>1975.8842540416551</v>
      </c>
      <c r="H696" s="3">
        <f t="shared" ca="1" si="107"/>
        <v>0</v>
      </c>
      <c r="I696" s="3">
        <f t="shared" ca="1" si="113"/>
        <v>0.53577248842270819</v>
      </c>
      <c r="J696" s="21">
        <f ca="1">COUNTIF(G$7:G695,"&gt;"&amp;B696)</f>
        <v>0</v>
      </c>
      <c r="K696" s="3"/>
    </row>
    <row r="697" spans="1:11" x14ac:dyDescent="0.25">
      <c r="A697">
        <f t="shared" si="111"/>
        <v>690</v>
      </c>
      <c r="B697" s="3">
        <f t="shared" ca="1" si="108"/>
        <v>1977.5263109215989</v>
      </c>
      <c r="C697" s="3">
        <f t="shared" ca="1" si="105"/>
        <v>3.6783455197408879</v>
      </c>
      <c r="D697" s="3">
        <f t="shared" ca="1" si="112"/>
        <v>1977.5263109215989</v>
      </c>
      <c r="E697" s="3">
        <f t="shared" ca="1" si="109"/>
        <v>0.74575837235025955</v>
      </c>
      <c r="F697" s="3">
        <f t="shared" ca="1" si="106"/>
        <v>2.9989238806373675</v>
      </c>
      <c r="G697" s="3">
        <f t="shared" ca="1" si="110"/>
        <v>1980.5252348022364</v>
      </c>
      <c r="H697" s="3">
        <f t="shared" ca="1" si="107"/>
        <v>0</v>
      </c>
      <c r="I697" s="3">
        <f t="shared" ca="1" si="113"/>
        <v>1.642056879943766</v>
      </c>
      <c r="J697" s="21">
        <f ca="1">COUNTIF(G$7:G696,"&gt;"&amp;B697)</f>
        <v>0</v>
      </c>
      <c r="K697" s="3"/>
    </row>
    <row r="698" spans="1:11" x14ac:dyDescent="0.25">
      <c r="A698">
        <f t="shared" si="111"/>
        <v>691</v>
      </c>
      <c r="B698" s="3">
        <f t="shared" ca="1" si="108"/>
        <v>1981.2046564413397</v>
      </c>
      <c r="C698" s="3">
        <f t="shared" ca="1" si="105"/>
        <v>4.2085653981960682</v>
      </c>
      <c r="D698" s="3">
        <f t="shared" ca="1" si="112"/>
        <v>1981.2046564413397</v>
      </c>
      <c r="E698" s="3">
        <f t="shared" ca="1" si="109"/>
        <v>0.62074200418941605</v>
      </c>
      <c r="F698" s="3">
        <f t="shared" ca="1" si="106"/>
        <v>2.5559637003479883</v>
      </c>
      <c r="G698" s="3">
        <f t="shared" ca="1" si="110"/>
        <v>1983.7606201416877</v>
      </c>
      <c r="H698" s="3">
        <f t="shared" ca="1" si="107"/>
        <v>0</v>
      </c>
      <c r="I698" s="3">
        <f t="shared" ca="1" si="113"/>
        <v>0.67942163910333875</v>
      </c>
      <c r="J698" s="21">
        <f ca="1">COUNTIF(G$7:G697,"&gt;"&amp;B698)</f>
        <v>0</v>
      </c>
      <c r="K698" s="3"/>
    </row>
    <row r="699" spans="1:11" x14ac:dyDescent="0.25">
      <c r="A699">
        <f t="shared" si="111"/>
        <v>692</v>
      </c>
      <c r="B699" s="3">
        <f t="shared" ca="1" si="108"/>
        <v>1985.4132218395357</v>
      </c>
      <c r="C699" s="3">
        <f t="shared" ca="1" si="105"/>
        <v>5.6795080719295417</v>
      </c>
      <c r="D699" s="3">
        <f t="shared" ca="1" si="112"/>
        <v>1985.4132218395357</v>
      </c>
      <c r="E699" s="3">
        <f t="shared" ca="1" si="109"/>
        <v>0.74640906403270557</v>
      </c>
      <c r="F699" s="3">
        <f t="shared" ca="1" si="106"/>
        <v>3.001486241857493</v>
      </c>
      <c r="G699" s="3">
        <f t="shared" ca="1" si="110"/>
        <v>1988.4147080813932</v>
      </c>
      <c r="H699" s="3">
        <f t="shared" ca="1" si="107"/>
        <v>0</v>
      </c>
      <c r="I699" s="3">
        <f t="shared" ca="1" si="113"/>
        <v>1.6526016978480129</v>
      </c>
      <c r="J699" s="21">
        <f ca="1">COUNTIF(G$7:G698,"&gt;"&amp;B699)</f>
        <v>0</v>
      </c>
      <c r="K699" s="3"/>
    </row>
    <row r="700" spans="1:11" x14ac:dyDescent="0.25">
      <c r="A700">
        <f t="shared" si="111"/>
        <v>693</v>
      </c>
      <c r="B700" s="3">
        <f t="shared" ca="1" si="108"/>
        <v>1991.0927299114653</v>
      </c>
      <c r="C700" s="3">
        <f t="shared" ca="1" si="105"/>
        <v>0.64617883022936762</v>
      </c>
      <c r="D700" s="3">
        <f t="shared" ca="1" si="112"/>
        <v>1991.0927299114653</v>
      </c>
      <c r="E700" s="3">
        <f t="shared" ca="1" si="109"/>
        <v>0.49777022956133732</v>
      </c>
      <c r="F700" s="3">
        <f t="shared" ca="1" si="106"/>
        <v>2.1875066427795891</v>
      </c>
      <c r="G700" s="3">
        <f t="shared" ca="1" si="110"/>
        <v>1993.280236554245</v>
      </c>
      <c r="H700" s="3">
        <f t="shared" ca="1" si="107"/>
        <v>0</v>
      </c>
      <c r="I700" s="3">
        <f t="shared" ca="1" si="113"/>
        <v>2.6780218300721117</v>
      </c>
      <c r="J700" s="21">
        <f ca="1">COUNTIF(G$7:G699,"&gt;"&amp;B700)</f>
        <v>0</v>
      </c>
      <c r="K700" s="3"/>
    </row>
    <row r="701" spans="1:11" x14ac:dyDescent="0.25">
      <c r="A701">
        <f t="shared" si="111"/>
        <v>694</v>
      </c>
      <c r="B701" s="3">
        <f t="shared" ca="1" si="108"/>
        <v>1991.7389087416948</v>
      </c>
      <c r="C701" s="3">
        <f t="shared" ca="1" si="105"/>
        <v>3.418086137838718</v>
      </c>
      <c r="D701" s="3">
        <f t="shared" ca="1" si="112"/>
        <v>1993.280236554245</v>
      </c>
      <c r="E701" s="3">
        <f t="shared" ca="1" si="109"/>
        <v>0.36789685485797596</v>
      </c>
      <c r="F701" s="3">
        <f t="shared" ca="1" si="106"/>
        <v>1.8447465179502807</v>
      </c>
      <c r="G701" s="3">
        <f t="shared" ca="1" si="110"/>
        <v>1995.1249830721952</v>
      </c>
      <c r="H701" s="3">
        <f t="shared" ca="1" si="107"/>
        <v>1.5413278125502075</v>
      </c>
      <c r="I701" s="3">
        <f t="shared" ca="1" si="113"/>
        <v>0</v>
      </c>
      <c r="J701" s="21">
        <f ca="1">COUNTIF(G$7:G700,"&gt;"&amp;B701)</f>
        <v>1</v>
      </c>
      <c r="K701" s="3"/>
    </row>
    <row r="702" spans="1:11" x14ac:dyDescent="0.25">
      <c r="A702">
        <f t="shared" si="111"/>
        <v>695</v>
      </c>
      <c r="B702" s="3">
        <f t="shared" ca="1" si="108"/>
        <v>1995.1569948795336</v>
      </c>
      <c r="C702" s="3">
        <f t="shared" ca="1" si="105"/>
        <v>4.8075903595494687</v>
      </c>
      <c r="D702" s="3">
        <f t="shared" ca="1" si="112"/>
        <v>1995.1569948795336</v>
      </c>
      <c r="E702" s="3">
        <f t="shared" ca="1" si="109"/>
        <v>0.82333721869352405</v>
      </c>
      <c r="F702" s="3">
        <f t="shared" ca="1" si="106"/>
        <v>3.3319356110818155</v>
      </c>
      <c r="G702" s="3">
        <f t="shared" ca="1" si="110"/>
        <v>1998.4889304906155</v>
      </c>
      <c r="H702" s="3">
        <f t="shared" ca="1" si="107"/>
        <v>0</v>
      </c>
      <c r="I702" s="3">
        <f t="shared" ca="1" si="113"/>
        <v>3.2011807338449216E-2</v>
      </c>
      <c r="J702" s="21">
        <f ca="1">COUNTIF(G$7:G701,"&gt;"&amp;B702)</f>
        <v>0</v>
      </c>
      <c r="K702" s="3"/>
    </row>
    <row r="703" spans="1:11" x14ac:dyDescent="0.25">
      <c r="A703">
        <f t="shared" si="111"/>
        <v>696</v>
      </c>
      <c r="B703" s="3">
        <f t="shared" ca="1" si="108"/>
        <v>1999.9645852390831</v>
      </c>
      <c r="C703" s="3">
        <f t="shared" ca="1" si="105"/>
        <v>2.3645394084700566</v>
      </c>
      <c r="D703" s="3">
        <f t="shared" ca="1" si="112"/>
        <v>1999.9645852390831</v>
      </c>
      <c r="E703" s="3">
        <f t="shared" ca="1" si="109"/>
        <v>0.50762077354254875</v>
      </c>
      <c r="F703" s="3">
        <f t="shared" ca="1" si="106"/>
        <v>2.215224817565185</v>
      </c>
      <c r="G703" s="3">
        <f t="shared" ca="1" si="110"/>
        <v>2002.1798100566484</v>
      </c>
      <c r="H703" s="3">
        <f t="shared" ca="1" si="107"/>
        <v>0</v>
      </c>
      <c r="I703" s="3">
        <f t="shared" ca="1" si="113"/>
        <v>1.4756547484676048</v>
      </c>
      <c r="J703" s="21">
        <f ca="1">COUNTIF(G$7:G702,"&gt;"&amp;B703)</f>
        <v>0</v>
      </c>
      <c r="K703" s="3"/>
    </row>
    <row r="704" spans="1:11" x14ac:dyDescent="0.25">
      <c r="A704">
        <f t="shared" si="111"/>
        <v>697</v>
      </c>
      <c r="B704" s="3">
        <f t="shared" ca="1" si="108"/>
        <v>2002.3291246475533</v>
      </c>
      <c r="C704" s="3">
        <f t="shared" ca="1" si="105"/>
        <v>1.3329741751029343</v>
      </c>
      <c r="D704" s="3">
        <f t="shared" ca="1" si="112"/>
        <v>2002.3291246475533</v>
      </c>
      <c r="E704" s="3">
        <f t="shared" ca="1" si="109"/>
        <v>0.2332611198204263</v>
      </c>
      <c r="F704" s="3">
        <f t="shared" ca="1" si="106"/>
        <v>1.5249262795117158</v>
      </c>
      <c r="G704" s="3">
        <f t="shared" ca="1" si="110"/>
        <v>2003.8540509270649</v>
      </c>
      <c r="H704" s="3">
        <f t="shared" ca="1" si="107"/>
        <v>0</v>
      </c>
      <c r="I704" s="3">
        <f t="shared" ca="1" si="113"/>
        <v>0.14931459090485077</v>
      </c>
      <c r="J704" s="21">
        <f ca="1">COUNTIF(G$7:G703,"&gt;"&amp;B704)</f>
        <v>0</v>
      </c>
      <c r="K704" s="3"/>
    </row>
    <row r="705" spans="1:11" x14ac:dyDescent="0.25">
      <c r="A705">
        <f t="shared" si="111"/>
        <v>698</v>
      </c>
      <c r="B705" s="3">
        <f t="shared" ca="1" si="108"/>
        <v>2003.6620988226562</v>
      </c>
      <c r="C705" s="3">
        <f t="shared" ca="1" si="105"/>
        <v>5.2547442003618645</v>
      </c>
      <c r="D705" s="3">
        <f t="shared" ca="1" si="112"/>
        <v>2003.8540509270649</v>
      </c>
      <c r="E705" s="3">
        <f t="shared" ca="1" si="109"/>
        <v>0.39886047220075649</v>
      </c>
      <c r="F705" s="3">
        <f t="shared" ca="1" si="106"/>
        <v>1.9229969836156995</v>
      </c>
      <c r="G705" s="3">
        <f t="shared" ca="1" si="110"/>
        <v>2005.7770479106807</v>
      </c>
      <c r="H705" s="3">
        <f t="shared" ca="1" si="107"/>
        <v>0.19195210440875599</v>
      </c>
      <c r="I705" s="3">
        <f t="shared" ca="1" si="113"/>
        <v>0</v>
      </c>
      <c r="J705" s="21">
        <f ca="1">COUNTIF(G$7:G704,"&gt;"&amp;B705)</f>
        <v>1</v>
      </c>
      <c r="K705" s="3"/>
    </row>
    <row r="706" spans="1:11" x14ac:dyDescent="0.25">
      <c r="A706">
        <f t="shared" si="111"/>
        <v>699</v>
      </c>
      <c r="B706" s="3">
        <f t="shared" ca="1" si="108"/>
        <v>2008.9168430230179</v>
      </c>
      <c r="C706" s="3">
        <f t="shared" ca="1" si="105"/>
        <v>0.22165454046404531</v>
      </c>
      <c r="D706" s="3">
        <f t="shared" ca="1" si="112"/>
        <v>2008.9168430230179</v>
      </c>
      <c r="E706" s="3">
        <f t="shared" ca="1" si="109"/>
        <v>0.99568822961838577</v>
      </c>
      <c r="F706" s="3">
        <f t="shared" ca="1" si="106"/>
        <v>4.7394037922178756</v>
      </c>
      <c r="G706" s="3">
        <f t="shared" ca="1" si="110"/>
        <v>2013.6562468152358</v>
      </c>
      <c r="H706" s="3">
        <f t="shared" ca="1" si="107"/>
        <v>0</v>
      </c>
      <c r="I706" s="3">
        <f t="shared" ca="1" si="113"/>
        <v>3.1397951123371968</v>
      </c>
      <c r="J706" s="21">
        <f ca="1">COUNTIF(G$7:G705,"&gt;"&amp;B706)</f>
        <v>0</v>
      </c>
      <c r="K706" s="3"/>
    </row>
    <row r="707" spans="1:11" x14ac:dyDescent="0.25">
      <c r="A707">
        <f t="shared" si="111"/>
        <v>700</v>
      </c>
      <c r="B707" s="3">
        <f t="shared" ca="1" si="108"/>
        <v>2009.1384975634819</v>
      </c>
      <c r="C707" s="3">
        <f t="shared" ca="1" si="105"/>
        <v>1.7205329790672574</v>
      </c>
      <c r="D707" s="3">
        <f t="shared" ca="1" si="112"/>
        <v>2013.6562468152358</v>
      </c>
      <c r="E707" s="3">
        <f t="shared" ca="1" si="109"/>
        <v>0.50359959832695522</v>
      </c>
      <c r="F707" s="3">
        <f t="shared" ca="1" si="106"/>
        <v>2.2038765538069578</v>
      </c>
      <c r="G707" s="3">
        <f t="shared" ca="1" si="110"/>
        <v>2015.8601233690429</v>
      </c>
      <c r="H707" s="3">
        <f t="shared" ca="1" si="107"/>
        <v>4.5177492517539122</v>
      </c>
      <c r="I707" s="3">
        <f t="shared" ca="1" si="113"/>
        <v>0</v>
      </c>
      <c r="J707" s="21">
        <f ca="1">COUNTIF(G$7:G706,"&gt;"&amp;B707)</f>
        <v>1</v>
      </c>
      <c r="K707" s="3"/>
    </row>
    <row r="708" spans="1:11" x14ac:dyDescent="0.25">
      <c r="A708">
        <f t="shared" si="111"/>
        <v>701</v>
      </c>
      <c r="B708" s="3">
        <f t="shared" ca="1" si="108"/>
        <v>2010.8590305425491</v>
      </c>
      <c r="C708" s="3">
        <f t="shared" ca="1" si="105"/>
        <v>2.2004073141401861</v>
      </c>
      <c r="D708" s="3">
        <f t="shared" ca="1" si="112"/>
        <v>2015.8601233690429</v>
      </c>
      <c r="E708" s="3">
        <f t="shared" ca="1" si="109"/>
        <v>0.89052395597398437</v>
      </c>
      <c r="F708" s="3">
        <f t="shared" ca="1" si="106"/>
        <v>3.6868938758006853</v>
      </c>
      <c r="G708" s="3">
        <f t="shared" ca="1" si="110"/>
        <v>2019.5470172448436</v>
      </c>
      <c r="H708" s="3">
        <f t="shared" ca="1" si="107"/>
        <v>5.001092826493732</v>
      </c>
      <c r="I708" s="3">
        <f t="shared" ca="1" si="113"/>
        <v>0</v>
      </c>
      <c r="J708" s="21">
        <f ca="1">COUNTIF(G$7:G707,"&gt;"&amp;B708)</f>
        <v>2</v>
      </c>
      <c r="K708" s="3"/>
    </row>
    <row r="709" spans="1:11" x14ac:dyDescent="0.25">
      <c r="A709">
        <f t="shared" si="111"/>
        <v>702</v>
      </c>
      <c r="B709" s="3">
        <f t="shared" ca="1" si="108"/>
        <v>2013.0594378566893</v>
      </c>
      <c r="C709" s="3">
        <f t="shared" ca="1" si="105"/>
        <v>0.41765315206181053</v>
      </c>
      <c r="D709" s="3">
        <f t="shared" ca="1" si="112"/>
        <v>2019.5470172448436</v>
      </c>
      <c r="E709" s="3">
        <f t="shared" ca="1" si="109"/>
        <v>0.83115319537789445</v>
      </c>
      <c r="F709" s="3">
        <f t="shared" ca="1" si="106"/>
        <v>3.3692525723466056</v>
      </c>
      <c r="G709" s="3">
        <f t="shared" ca="1" si="110"/>
        <v>2022.9162698171901</v>
      </c>
      <c r="H709" s="3">
        <f t="shared" ca="1" si="107"/>
        <v>6.487579388154245</v>
      </c>
      <c r="I709" s="3">
        <f t="shared" ca="1" si="113"/>
        <v>0</v>
      </c>
      <c r="J709" s="21">
        <f ca="1">COUNTIF(G$7:G708,"&gt;"&amp;B709)</f>
        <v>3</v>
      </c>
      <c r="K709" s="3"/>
    </row>
    <row r="710" spans="1:11" x14ac:dyDescent="0.25">
      <c r="A710">
        <f t="shared" si="111"/>
        <v>703</v>
      </c>
      <c r="B710" s="3">
        <f t="shared" ca="1" si="108"/>
        <v>2013.4770910087511</v>
      </c>
      <c r="C710" s="3">
        <f t="shared" ca="1" si="105"/>
        <v>3.1756396186258584</v>
      </c>
      <c r="D710" s="3">
        <f t="shared" ca="1" si="112"/>
        <v>2022.9162698171901</v>
      </c>
      <c r="E710" s="3">
        <f t="shared" ca="1" si="109"/>
        <v>0.57993659024004474</v>
      </c>
      <c r="F710" s="3">
        <f t="shared" ca="1" si="106"/>
        <v>2.4278416254594091</v>
      </c>
      <c r="G710" s="3">
        <f t="shared" ca="1" si="110"/>
        <v>2025.3441114426496</v>
      </c>
      <c r="H710" s="3">
        <f t="shared" ca="1" si="107"/>
        <v>9.43917880843901</v>
      </c>
      <c r="I710" s="3">
        <f t="shared" ca="1" si="113"/>
        <v>0</v>
      </c>
      <c r="J710" s="21">
        <f ca="1">COUNTIF(G$7:G709,"&gt;"&amp;B710)</f>
        <v>4</v>
      </c>
      <c r="K710" s="3"/>
    </row>
    <row r="711" spans="1:11" x14ac:dyDescent="0.25">
      <c r="A711">
        <f t="shared" si="111"/>
        <v>704</v>
      </c>
      <c r="B711" s="3">
        <f t="shared" ca="1" si="108"/>
        <v>2016.652730627377</v>
      </c>
      <c r="C711" s="3">
        <f t="shared" ref="C711:C774" ca="1" si="114">2*RAND()*NomTAT</f>
        <v>0.27449054482818691</v>
      </c>
      <c r="D711" s="3">
        <f t="shared" ca="1" si="112"/>
        <v>2025.3441114426496</v>
      </c>
      <c r="E711" s="3">
        <f t="shared" ca="1" si="109"/>
        <v>0.56157697624626612</v>
      </c>
      <c r="F711" s="3">
        <f t="shared" ref="F711:F774" ca="1" si="115">IF(E711&lt;T_F,T_a+SQRT(E711*(T_b-T_a)*(T_c-T_a)),T_b-SQRT((1-E711)*(T_b-T_a)*(T_b-T_c)))</f>
        <v>2.372232387725028</v>
      </c>
      <c r="G711" s="3">
        <f t="shared" ca="1" si="110"/>
        <v>2027.7163438303746</v>
      </c>
      <c r="H711" s="3">
        <f t="shared" ref="H711:H774" ca="1" si="116">(G711-F711)-B711</f>
        <v>8.6913808152726233</v>
      </c>
      <c r="I711" s="3">
        <f t="shared" ca="1" si="113"/>
        <v>0</v>
      </c>
      <c r="J711" s="21">
        <f ca="1">COUNTIF(G$7:G710,"&gt;"&amp;B711)</f>
        <v>3</v>
      </c>
      <c r="K711" s="3"/>
    </row>
    <row r="712" spans="1:11" x14ac:dyDescent="0.25">
      <c r="A712">
        <f t="shared" si="111"/>
        <v>705</v>
      </c>
      <c r="B712" s="3">
        <f t="shared" ref="B712:B775" ca="1" si="117">B711+C711</f>
        <v>2016.9272211722052</v>
      </c>
      <c r="C712" s="3">
        <f t="shared" ca="1" si="114"/>
        <v>5.4638191664252478</v>
      </c>
      <c r="D712" s="3">
        <f t="shared" ca="1" si="112"/>
        <v>2027.7163438303746</v>
      </c>
      <c r="E712" s="3">
        <f t="shared" ref="E712:E775" ca="1" si="118">RAND()</f>
        <v>0.41200479666611933</v>
      </c>
      <c r="F712" s="3">
        <f t="shared" ca="1" si="115"/>
        <v>1.9568232958783645</v>
      </c>
      <c r="G712" s="3">
        <f t="shared" ref="G712:G775" ca="1" si="119">D712+F712</f>
        <v>2029.673167126253</v>
      </c>
      <c r="H712" s="3">
        <f t="shared" ca="1" si="116"/>
        <v>10.78912265816939</v>
      </c>
      <c r="I712" s="3">
        <f t="shared" ca="1" si="113"/>
        <v>0</v>
      </c>
      <c r="J712" s="21">
        <f ca="1">COUNTIF(G$7:G711,"&gt;"&amp;B712)</f>
        <v>4</v>
      </c>
      <c r="K712" s="3"/>
    </row>
    <row r="713" spans="1:11" x14ac:dyDescent="0.25">
      <c r="A713">
        <f t="shared" ref="A713:A776" si="120">A712+1</f>
        <v>706</v>
      </c>
      <c r="B713" s="3">
        <f t="shared" ca="1" si="117"/>
        <v>2022.3910403386305</v>
      </c>
      <c r="C713" s="3">
        <f t="shared" ca="1" si="114"/>
        <v>4.3620113669514122</v>
      </c>
      <c r="D713" s="3">
        <f t="shared" ref="D713:D776" ca="1" si="121">MAX(B713,G712)</f>
        <v>2029.673167126253</v>
      </c>
      <c r="E713" s="3">
        <f t="shared" ca="1" si="118"/>
        <v>0.76731210620704826</v>
      </c>
      <c r="F713" s="3">
        <f t="shared" ca="1" si="115"/>
        <v>3.0856242983053219</v>
      </c>
      <c r="G713" s="3">
        <f t="shared" ca="1" si="119"/>
        <v>2032.7587914245582</v>
      </c>
      <c r="H713" s="3">
        <f t="shared" ca="1" si="116"/>
        <v>7.2821267876224738</v>
      </c>
      <c r="I713" s="3">
        <f t="shared" ref="I713:I776" ca="1" si="122">D713-G712</f>
        <v>0</v>
      </c>
      <c r="J713" s="21">
        <f ca="1">COUNTIF(G$7:G712,"&gt;"&amp;B713)</f>
        <v>4</v>
      </c>
      <c r="K713" s="3"/>
    </row>
    <row r="714" spans="1:11" x14ac:dyDescent="0.25">
      <c r="A714">
        <f t="shared" si="120"/>
        <v>707</v>
      </c>
      <c r="B714" s="3">
        <f t="shared" ca="1" si="117"/>
        <v>2026.753051705582</v>
      </c>
      <c r="C714" s="3">
        <f t="shared" ca="1" si="114"/>
        <v>0.86222693460942113</v>
      </c>
      <c r="D714" s="3">
        <f t="shared" ca="1" si="121"/>
        <v>2032.7587914245582</v>
      </c>
      <c r="E714" s="3">
        <f t="shared" ca="1" si="118"/>
        <v>0.1775510439463297</v>
      </c>
      <c r="F714" s="3">
        <f t="shared" ca="1" si="115"/>
        <v>1.3938566427333208</v>
      </c>
      <c r="G714" s="3">
        <f t="shared" ca="1" si="119"/>
        <v>2034.1526480672915</v>
      </c>
      <c r="H714" s="3">
        <f t="shared" ca="1" si="116"/>
        <v>6.0057397189762014</v>
      </c>
      <c r="I714" s="3">
        <f t="shared" ca="1" si="122"/>
        <v>0</v>
      </c>
      <c r="J714" s="21">
        <f ca="1">COUNTIF(G$7:G713,"&gt;"&amp;B714)</f>
        <v>3</v>
      </c>
      <c r="K714" s="3"/>
    </row>
    <row r="715" spans="1:11" x14ac:dyDescent="0.25">
      <c r="A715">
        <f t="shared" si="120"/>
        <v>708</v>
      </c>
      <c r="B715" s="3">
        <f t="shared" ca="1" si="117"/>
        <v>2027.6152786401915</v>
      </c>
      <c r="C715" s="3">
        <f t="shared" ca="1" si="114"/>
        <v>4.8972089844026767</v>
      </c>
      <c r="D715" s="3">
        <f t="shared" ca="1" si="121"/>
        <v>2034.1526480672915</v>
      </c>
      <c r="E715" s="3">
        <f t="shared" ca="1" si="118"/>
        <v>0.5740308086007605</v>
      </c>
      <c r="F715" s="3">
        <f t="shared" ca="1" si="115"/>
        <v>2.4098234105493845</v>
      </c>
      <c r="G715" s="3">
        <f t="shared" ca="1" si="119"/>
        <v>2036.5624714778407</v>
      </c>
      <c r="H715" s="3">
        <f t="shared" ca="1" si="116"/>
        <v>6.5373694270999749</v>
      </c>
      <c r="I715" s="3">
        <f t="shared" ca="1" si="122"/>
        <v>0</v>
      </c>
      <c r="J715" s="21">
        <f ca="1">COUNTIF(G$7:G714,"&gt;"&amp;B715)</f>
        <v>4</v>
      </c>
      <c r="K715" s="3"/>
    </row>
    <row r="716" spans="1:11" x14ac:dyDescent="0.25">
      <c r="A716">
        <f t="shared" si="120"/>
        <v>709</v>
      </c>
      <c r="B716" s="3">
        <f t="shared" ca="1" si="117"/>
        <v>2032.5124876245941</v>
      </c>
      <c r="C716" s="3">
        <f t="shared" ca="1" si="114"/>
        <v>5.3645970368852129</v>
      </c>
      <c r="D716" s="3">
        <f t="shared" ca="1" si="121"/>
        <v>2036.5624714778407</v>
      </c>
      <c r="E716" s="3">
        <f t="shared" ca="1" si="118"/>
        <v>0.2063385313670234</v>
      </c>
      <c r="F716" s="3">
        <f t="shared" ca="1" si="115"/>
        <v>1.4635991859438267</v>
      </c>
      <c r="G716" s="3">
        <f t="shared" ca="1" si="119"/>
        <v>2038.0260706637846</v>
      </c>
      <c r="H716" s="3">
        <f t="shared" ca="1" si="116"/>
        <v>4.0499838532466583</v>
      </c>
      <c r="I716" s="3">
        <f t="shared" ca="1" si="122"/>
        <v>0</v>
      </c>
      <c r="J716" s="21">
        <f ca="1">COUNTIF(G$7:G715,"&gt;"&amp;B716)</f>
        <v>3</v>
      </c>
      <c r="K716" s="3"/>
    </row>
    <row r="717" spans="1:11" x14ac:dyDescent="0.25">
      <c r="A717">
        <f t="shared" si="120"/>
        <v>710</v>
      </c>
      <c r="B717" s="3">
        <f t="shared" ca="1" si="117"/>
        <v>2037.8770846614793</v>
      </c>
      <c r="C717" s="3">
        <f t="shared" ca="1" si="114"/>
        <v>1.9451491681104867</v>
      </c>
      <c r="D717" s="3">
        <f t="shared" ca="1" si="121"/>
        <v>2038.0260706637846</v>
      </c>
      <c r="E717" s="3">
        <f t="shared" ca="1" si="118"/>
        <v>0.41073629780078236</v>
      </c>
      <c r="F717" s="3">
        <f t="shared" ca="1" si="115"/>
        <v>1.9535424983043539</v>
      </c>
      <c r="G717" s="3">
        <f t="shared" ca="1" si="119"/>
        <v>2039.979613162089</v>
      </c>
      <c r="H717" s="3">
        <f t="shared" ca="1" si="116"/>
        <v>0.14898600230526426</v>
      </c>
      <c r="I717" s="3">
        <f t="shared" ca="1" si="122"/>
        <v>0</v>
      </c>
      <c r="J717" s="21">
        <f ca="1">COUNTIF(G$7:G716,"&gt;"&amp;B717)</f>
        <v>1</v>
      </c>
      <c r="K717" s="3"/>
    </row>
    <row r="718" spans="1:11" x14ac:dyDescent="0.25">
      <c r="A718">
        <f t="shared" si="120"/>
        <v>711</v>
      </c>
      <c r="B718" s="3">
        <f t="shared" ca="1" si="117"/>
        <v>2039.8222338295898</v>
      </c>
      <c r="C718" s="3">
        <f t="shared" ca="1" si="114"/>
        <v>0.43942279916643034</v>
      </c>
      <c r="D718" s="3">
        <f t="shared" ca="1" si="121"/>
        <v>2039.979613162089</v>
      </c>
      <c r="E718" s="3">
        <f t="shared" ca="1" si="118"/>
        <v>0.81111998590520418</v>
      </c>
      <c r="F718" s="3">
        <f t="shared" ca="1" si="115"/>
        <v>3.2752216890298529</v>
      </c>
      <c r="G718" s="3">
        <f t="shared" ca="1" si="119"/>
        <v>2043.2548348511189</v>
      </c>
      <c r="H718" s="3">
        <f t="shared" ca="1" si="116"/>
        <v>0.15737933249920388</v>
      </c>
      <c r="I718" s="3">
        <f t="shared" ca="1" si="122"/>
        <v>0</v>
      </c>
      <c r="J718" s="21">
        <f ca="1">COUNTIF(G$7:G717,"&gt;"&amp;B718)</f>
        <v>1</v>
      </c>
      <c r="K718" s="3"/>
    </row>
    <row r="719" spans="1:11" x14ac:dyDescent="0.25">
      <c r="A719">
        <f t="shared" si="120"/>
        <v>712</v>
      </c>
      <c r="B719" s="3">
        <f t="shared" ca="1" si="117"/>
        <v>2040.2616566287561</v>
      </c>
      <c r="C719" s="3">
        <f t="shared" ca="1" si="114"/>
        <v>4.2455446236072856</v>
      </c>
      <c r="D719" s="3">
        <f t="shared" ca="1" si="121"/>
        <v>2043.2548348511189</v>
      </c>
      <c r="E719" s="3">
        <f t="shared" ca="1" si="118"/>
        <v>0.93863502132514698</v>
      </c>
      <c r="F719" s="3">
        <f t="shared" ca="1" si="115"/>
        <v>4.0168934879022844</v>
      </c>
      <c r="G719" s="3">
        <f t="shared" ca="1" si="119"/>
        <v>2047.2717283390211</v>
      </c>
      <c r="H719" s="3">
        <f t="shared" ca="1" si="116"/>
        <v>2.9931782223627579</v>
      </c>
      <c r="I719" s="3">
        <f t="shared" ca="1" si="122"/>
        <v>0</v>
      </c>
      <c r="J719" s="21">
        <f ca="1">COUNTIF(G$7:G718,"&gt;"&amp;B719)</f>
        <v>1</v>
      </c>
      <c r="K719" s="3"/>
    </row>
    <row r="720" spans="1:11" x14ac:dyDescent="0.25">
      <c r="A720">
        <f t="shared" si="120"/>
        <v>713</v>
      </c>
      <c r="B720" s="3">
        <f t="shared" ca="1" si="117"/>
        <v>2044.5072012523633</v>
      </c>
      <c r="C720" s="3">
        <f t="shared" ca="1" si="114"/>
        <v>5.1344518139293758</v>
      </c>
      <c r="D720" s="3">
        <f t="shared" ca="1" si="121"/>
        <v>2047.2717283390211</v>
      </c>
      <c r="E720" s="3">
        <f t="shared" ca="1" si="118"/>
        <v>0.99523369196454325</v>
      </c>
      <c r="F720" s="3">
        <f t="shared" ca="1" si="115"/>
        <v>4.7260121324612276</v>
      </c>
      <c r="G720" s="3">
        <f t="shared" ca="1" si="119"/>
        <v>2051.9977404714823</v>
      </c>
      <c r="H720" s="3">
        <f t="shared" ca="1" si="116"/>
        <v>2.7645270866578358</v>
      </c>
      <c r="I720" s="3">
        <f t="shared" ca="1" si="122"/>
        <v>0</v>
      </c>
      <c r="J720" s="21">
        <f ca="1">COUNTIF(G$7:G719,"&gt;"&amp;B720)</f>
        <v>1</v>
      </c>
      <c r="K720" s="3"/>
    </row>
    <row r="721" spans="1:11" x14ac:dyDescent="0.25">
      <c r="A721">
        <f t="shared" si="120"/>
        <v>714</v>
      </c>
      <c r="B721" s="3">
        <f t="shared" ca="1" si="117"/>
        <v>2049.6416530662927</v>
      </c>
      <c r="C721" s="3">
        <f t="shared" ca="1" si="114"/>
        <v>4.3010096489763585</v>
      </c>
      <c r="D721" s="3">
        <f t="shared" ca="1" si="121"/>
        <v>2051.9977404714823</v>
      </c>
      <c r="E721" s="3">
        <f t="shared" ca="1" si="118"/>
        <v>6.9493390623764251E-2</v>
      </c>
      <c r="F721" s="3">
        <f t="shared" ca="1" si="115"/>
        <v>1.0592139642452958</v>
      </c>
      <c r="G721" s="3">
        <f t="shared" ca="1" si="119"/>
        <v>2053.0569544357277</v>
      </c>
      <c r="H721" s="3">
        <f t="shared" ca="1" si="116"/>
        <v>2.3560874051895553</v>
      </c>
      <c r="I721" s="3">
        <f t="shared" ca="1" si="122"/>
        <v>0</v>
      </c>
      <c r="J721" s="21">
        <f ca="1">COUNTIF(G$7:G720,"&gt;"&amp;B721)</f>
        <v>1</v>
      </c>
      <c r="K721" s="3"/>
    </row>
    <row r="722" spans="1:11" x14ac:dyDescent="0.25">
      <c r="A722">
        <f t="shared" si="120"/>
        <v>715</v>
      </c>
      <c r="B722" s="3">
        <f t="shared" ca="1" si="117"/>
        <v>2053.9426627152693</v>
      </c>
      <c r="C722" s="3">
        <f t="shared" ca="1" si="114"/>
        <v>1.395535808833376</v>
      </c>
      <c r="D722" s="3">
        <f t="shared" ca="1" si="121"/>
        <v>2053.9426627152693</v>
      </c>
      <c r="E722" s="3">
        <f t="shared" ca="1" si="118"/>
        <v>0.96027896218090547</v>
      </c>
      <c r="F722" s="3">
        <f t="shared" ca="1" si="115"/>
        <v>4.2090471912618685</v>
      </c>
      <c r="G722" s="3">
        <f t="shared" ca="1" si="119"/>
        <v>2058.1517099065313</v>
      </c>
      <c r="H722" s="3">
        <f t="shared" ca="1" si="116"/>
        <v>0</v>
      </c>
      <c r="I722" s="3">
        <f t="shared" ca="1" si="122"/>
        <v>0.88570827954163178</v>
      </c>
      <c r="J722" s="21">
        <f ca="1">COUNTIF(G$7:G721,"&gt;"&amp;B722)</f>
        <v>0</v>
      </c>
      <c r="K722" s="3"/>
    </row>
    <row r="723" spans="1:11" x14ac:dyDescent="0.25">
      <c r="A723">
        <f t="shared" si="120"/>
        <v>716</v>
      </c>
      <c r="B723" s="3">
        <f t="shared" ca="1" si="117"/>
        <v>2055.3381985241026</v>
      </c>
      <c r="C723" s="3">
        <f t="shared" ca="1" si="114"/>
        <v>5.8757934966031495</v>
      </c>
      <c r="D723" s="3">
        <f t="shared" ca="1" si="121"/>
        <v>2058.1517099065313</v>
      </c>
      <c r="E723" s="3">
        <f t="shared" ca="1" si="118"/>
        <v>0.40863048073285468</v>
      </c>
      <c r="F723" s="3">
        <f t="shared" ca="1" si="115"/>
        <v>1.9481038798056152</v>
      </c>
      <c r="G723" s="3">
        <f t="shared" ca="1" si="119"/>
        <v>2060.0998137863371</v>
      </c>
      <c r="H723" s="3">
        <f t="shared" ca="1" si="116"/>
        <v>2.8135113824287146</v>
      </c>
      <c r="I723" s="3">
        <f t="shared" ca="1" si="122"/>
        <v>0</v>
      </c>
      <c r="J723" s="21">
        <f ca="1">COUNTIF(G$7:G722,"&gt;"&amp;B723)</f>
        <v>1</v>
      </c>
      <c r="K723" s="3"/>
    </row>
    <row r="724" spans="1:11" x14ac:dyDescent="0.25">
      <c r="A724">
        <f t="shared" si="120"/>
        <v>717</v>
      </c>
      <c r="B724" s="3">
        <f t="shared" ca="1" si="117"/>
        <v>2061.213992020706</v>
      </c>
      <c r="C724" s="3">
        <f t="shared" ca="1" si="114"/>
        <v>3.3696655309159436</v>
      </c>
      <c r="D724" s="3">
        <f t="shared" ca="1" si="121"/>
        <v>2061.213992020706</v>
      </c>
      <c r="E724" s="3">
        <f t="shared" ca="1" si="118"/>
        <v>0.86883925500159553</v>
      </c>
      <c r="F724" s="3">
        <f t="shared" ca="1" si="115"/>
        <v>3.5627172394671707</v>
      </c>
      <c r="G724" s="3">
        <f t="shared" ca="1" si="119"/>
        <v>2064.776709260173</v>
      </c>
      <c r="H724" s="3">
        <f t="shared" ca="1" si="116"/>
        <v>0</v>
      </c>
      <c r="I724" s="3">
        <f t="shared" ca="1" si="122"/>
        <v>1.1141782343688647</v>
      </c>
      <c r="J724" s="21">
        <f ca="1">COUNTIF(G$7:G723,"&gt;"&amp;B724)</f>
        <v>0</v>
      </c>
      <c r="K724" s="3"/>
    </row>
    <row r="725" spans="1:11" x14ac:dyDescent="0.25">
      <c r="A725">
        <f t="shared" si="120"/>
        <v>718</v>
      </c>
      <c r="B725" s="3">
        <f t="shared" ca="1" si="117"/>
        <v>2064.5836575516219</v>
      </c>
      <c r="C725" s="3">
        <f t="shared" ca="1" si="114"/>
        <v>3.5397973526515587</v>
      </c>
      <c r="D725" s="3">
        <f t="shared" ca="1" si="121"/>
        <v>2064.776709260173</v>
      </c>
      <c r="E725" s="3">
        <f t="shared" ca="1" si="118"/>
        <v>0.46446197649090926</v>
      </c>
      <c r="F725" s="3">
        <f t="shared" ca="1" si="115"/>
        <v>2.0957403920675102</v>
      </c>
      <c r="G725" s="3">
        <f t="shared" ca="1" si="119"/>
        <v>2066.8724496522404</v>
      </c>
      <c r="H725" s="3">
        <f t="shared" ca="1" si="116"/>
        <v>0.19305170855113829</v>
      </c>
      <c r="I725" s="3">
        <f t="shared" ca="1" si="122"/>
        <v>0</v>
      </c>
      <c r="J725" s="21">
        <f ca="1">COUNTIF(G$7:G724,"&gt;"&amp;B725)</f>
        <v>1</v>
      </c>
      <c r="K725" s="3"/>
    </row>
    <row r="726" spans="1:11" x14ac:dyDescent="0.25">
      <c r="A726">
        <f t="shared" si="120"/>
        <v>719</v>
      </c>
      <c r="B726" s="3">
        <f t="shared" ca="1" si="117"/>
        <v>2068.1234549042733</v>
      </c>
      <c r="C726" s="3">
        <f t="shared" ca="1" si="114"/>
        <v>4.4155798900263505</v>
      </c>
      <c r="D726" s="3">
        <f t="shared" ca="1" si="121"/>
        <v>2068.1234549042733</v>
      </c>
      <c r="E726" s="3">
        <f t="shared" ca="1" si="118"/>
        <v>0.82993256061245368</v>
      </c>
      <c r="F726" s="3">
        <f t="shared" ca="1" si="115"/>
        <v>3.3633686516646901</v>
      </c>
      <c r="G726" s="3">
        <f t="shared" ca="1" si="119"/>
        <v>2071.4868235559379</v>
      </c>
      <c r="H726" s="3">
        <f t="shared" ca="1" si="116"/>
        <v>0</v>
      </c>
      <c r="I726" s="3">
        <f t="shared" ca="1" si="122"/>
        <v>1.2510052520328827</v>
      </c>
      <c r="J726" s="21">
        <f ca="1">COUNTIF(G$7:G725,"&gt;"&amp;B726)</f>
        <v>0</v>
      </c>
      <c r="K726" s="3"/>
    </row>
    <row r="727" spans="1:11" x14ac:dyDescent="0.25">
      <c r="A727">
        <f t="shared" si="120"/>
        <v>720</v>
      </c>
      <c r="B727" s="3">
        <f t="shared" ca="1" si="117"/>
        <v>2072.5390347942998</v>
      </c>
      <c r="C727" s="3">
        <f t="shared" ca="1" si="114"/>
        <v>2.4562761704578726</v>
      </c>
      <c r="D727" s="3">
        <f t="shared" ca="1" si="121"/>
        <v>2072.5390347942998</v>
      </c>
      <c r="E727" s="3">
        <f t="shared" ca="1" si="118"/>
        <v>0.29453918718043737</v>
      </c>
      <c r="F727" s="3">
        <f t="shared" ca="1" si="115"/>
        <v>1.6666821630831374</v>
      </c>
      <c r="G727" s="3">
        <f t="shared" ca="1" si="119"/>
        <v>2074.2057169573832</v>
      </c>
      <c r="H727" s="3">
        <f t="shared" ca="1" si="116"/>
        <v>0</v>
      </c>
      <c r="I727" s="3">
        <f t="shared" ca="1" si="122"/>
        <v>1.052211238361906</v>
      </c>
      <c r="J727" s="21">
        <f ca="1">COUNTIF(G$7:G726,"&gt;"&amp;B727)</f>
        <v>0</v>
      </c>
      <c r="K727" s="3"/>
    </row>
    <row r="728" spans="1:11" x14ac:dyDescent="0.25">
      <c r="A728">
        <f t="shared" si="120"/>
        <v>721</v>
      </c>
      <c r="B728" s="3">
        <f t="shared" ca="1" si="117"/>
        <v>2074.9953109647577</v>
      </c>
      <c r="C728" s="3">
        <f t="shared" ca="1" si="114"/>
        <v>1.4434151025256683</v>
      </c>
      <c r="D728" s="3">
        <f t="shared" ca="1" si="121"/>
        <v>2074.9953109647577</v>
      </c>
      <c r="E728" s="3">
        <f t="shared" ca="1" si="118"/>
        <v>0.31454761228350536</v>
      </c>
      <c r="F728" s="3">
        <f t="shared" ca="1" si="115"/>
        <v>1.7142922974593753</v>
      </c>
      <c r="G728" s="3">
        <f t="shared" ca="1" si="119"/>
        <v>2076.7096032622171</v>
      </c>
      <c r="H728" s="3">
        <f t="shared" ca="1" si="116"/>
        <v>0</v>
      </c>
      <c r="I728" s="3">
        <f t="shared" ca="1" si="122"/>
        <v>0.78959400737448959</v>
      </c>
      <c r="J728" s="21">
        <f ca="1">COUNTIF(G$7:G727,"&gt;"&amp;B728)</f>
        <v>0</v>
      </c>
      <c r="K728" s="3"/>
    </row>
    <row r="729" spans="1:11" x14ac:dyDescent="0.25">
      <c r="A729">
        <f t="shared" si="120"/>
        <v>722</v>
      </c>
      <c r="B729" s="3">
        <f t="shared" ca="1" si="117"/>
        <v>2076.4387260672834</v>
      </c>
      <c r="C729" s="3">
        <f t="shared" ca="1" si="114"/>
        <v>0.60700044356904059</v>
      </c>
      <c r="D729" s="3">
        <f t="shared" ca="1" si="121"/>
        <v>2076.7096032622171</v>
      </c>
      <c r="E729" s="3">
        <f t="shared" ca="1" si="118"/>
        <v>0.79635913141565473</v>
      </c>
      <c r="F729" s="3">
        <f t="shared" ca="1" si="115"/>
        <v>3.2090941732733578</v>
      </c>
      <c r="G729" s="3">
        <f t="shared" ca="1" si="119"/>
        <v>2079.9186974354907</v>
      </c>
      <c r="H729" s="3">
        <f t="shared" ca="1" si="116"/>
        <v>0.27087719493374607</v>
      </c>
      <c r="I729" s="3">
        <f t="shared" ca="1" si="122"/>
        <v>0</v>
      </c>
      <c r="J729" s="21">
        <f ca="1">COUNTIF(G$7:G728,"&gt;"&amp;B729)</f>
        <v>1</v>
      </c>
      <c r="K729" s="3"/>
    </row>
    <row r="730" spans="1:11" x14ac:dyDescent="0.25">
      <c r="A730">
        <f t="shared" si="120"/>
        <v>723</v>
      </c>
      <c r="B730" s="3">
        <f t="shared" ca="1" si="117"/>
        <v>2077.0457265108525</v>
      </c>
      <c r="C730" s="3">
        <f t="shared" ca="1" si="114"/>
        <v>0.18608911339869039</v>
      </c>
      <c r="D730" s="3">
        <f t="shared" ca="1" si="121"/>
        <v>2079.9186974354907</v>
      </c>
      <c r="E730" s="3">
        <f t="shared" ca="1" si="118"/>
        <v>0.58350124986249463</v>
      </c>
      <c r="F730" s="3">
        <f t="shared" ca="1" si="115"/>
        <v>2.4387785502487862</v>
      </c>
      <c r="G730" s="3">
        <f t="shared" ca="1" si="119"/>
        <v>2082.3574759857393</v>
      </c>
      <c r="H730" s="3">
        <f t="shared" ca="1" si="116"/>
        <v>2.872970924638139</v>
      </c>
      <c r="I730" s="3">
        <f t="shared" ca="1" si="122"/>
        <v>0</v>
      </c>
      <c r="J730" s="21">
        <f ca="1">COUNTIF(G$7:G729,"&gt;"&amp;B730)</f>
        <v>1</v>
      </c>
      <c r="K730" s="3"/>
    </row>
    <row r="731" spans="1:11" x14ac:dyDescent="0.25">
      <c r="A731">
        <f t="shared" si="120"/>
        <v>724</v>
      </c>
      <c r="B731" s="3">
        <f t="shared" ca="1" si="117"/>
        <v>2077.2318156242513</v>
      </c>
      <c r="C731" s="3">
        <f t="shared" ca="1" si="114"/>
        <v>3.9277092680537971</v>
      </c>
      <c r="D731" s="3">
        <f t="shared" ca="1" si="121"/>
        <v>2082.3574759857393</v>
      </c>
      <c r="E731" s="3">
        <f t="shared" ca="1" si="118"/>
        <v>0.31421288689720073</v>
      </c>
      <c r="F731" s="3">
        <f t="shared" ca="1" si="115"/>
        <v>1.7134901443371438</v>
      </c>
      <c r="G731" s="3">
        <f t="shared" ca="1" si="119"/>
        <v>2084.0709661300766</v>
      </c>
      <c r="H731" s="3">
        <f t="shared" ca="1" si="116"/>
        <v>5.1256603614879168</v>
      </c>
      <c r="I731" s="3">
        <f t="shared" ca="1" si="122"/>
        <v>0</v>
      </c>
      <c r="J731" s="21">
        <f ca="1">COUNTIF(G$7:G730,"&gt;"&amp;B731)</f>
        <v>2</v>
      </c>
      <c r="K731" s="3"/>
    </row>
    <row r="732" spans="1:11" x14ac:dyDescent="0.25">
      <c r="A732">
        <f t="shared" si="120"/>
        <v>725</v>
      </c>
      <c r="B732" s="3">
        <f t="shared" ca="1" si="117"/>
        <v>2081.1595248923049</v>
      </c>
      <c r="C732" s="3">
        <f t="shared" ca="1" si="114"/>
        <v>4.2995759619048846</v>
      </c>
      <c r="D732" s="3">
        <f t="shared" ca="1" si="121"/>
        <v>2084.0709661300766</v>
      </c>
      <c r="E732" s="3">
        <f t="shared" ca="1" si="118"/>
        <v>0.69244066468688903</v>
      </c>
      <c r="F732" s="3">
        <f t="shared" ca="1" si="115"/>
        <v>2.7990775726569788</v>
      </c>
      <c r="G732" s="3">
        <f t="shared" ca="1" si="119"/>
        <v>2086.8700437027337</v>
      </c>
      <c r="H732" s="3">
        <f t="shared" ca="1" si="116"/>
        <v>2.911441237771669</v>
      </c>
      <c r="I732" s="3">
        <f t="shared" ca="1" si="122"/>
        <v>0</v>
      </c>
      <c r="J732" s="21">
        <f ca="1">COUNTIF(G$7:G731,"&gt;"&amp;B732)</f>
        <v>2</v>
      </c>
      <c r="K732" s="3"/>
    </row>
    <row r="733" spans="1:11" x14ac:dyDescent="0.25">
      <c r="A733">
        <f t="shared" si="120"/>
        <v>726</v>
      </c>
      <c r="B733" s="3">
        <f t="shared" ca="1" si="117"/>
        <v>2085.4591008542097</v>
      </c>
      <c r="C733" s="3">
        <f t="shared" ca="1" si="114"/>
        <v>0.35088285858066404</v>
      </c>
      <c r="D733" s="3">
        <f t="shared" ca="1" si="121"/>
        <v>2086.8700437027337</v>
      </c>
      <c r="E733" s="3">
        <f t="shared" ca="1" si="118"/>
        <v>0.89254196789367435</v>
      </c>
      <c r="F733" s="3">
        <f t="shared" ca="1" si="115"/>
        <v>3.6990526506908017</v>
      </c>
      <c r="G733" s="3">
        <f t="shared" ca="1" si="119"/>
        <v>2090.5690963534244</v>
      </c>
      <c r="H733" s="3">
        <f t="shared" ca="1" si="116"/>
        <v>1.4109428485239732</v>
      </c>
      <c r="I733" s="3">
        <f t="shared" ca="1" si="122"/>
        <v>0</v>
      </c>
      <c r="J733" s="21">
        <f ca="1">COUNTIF(G$7:G732,"&gt;"&amp;B733)</f>
        <v>1</v>
      </c>
      <c r="K733" s="3"/>
    </row>
    <row r="734" spans="1:11" x14ac:dyDescent="0.25">
      <c r="A734">
        <f t="shared" si="120"/>
        <v>727</v>
      </c>
      <c r="B734" s="3">
        <f t="shared" ca="1" si="117"/>
        <v>2085.8099837127902</v>
      </c>
      <c r="C734" s="3">
        <f t="shared" ca="1" si="114"/>
        <v>4.6021113368572752</v>
      </c>
      <c r="D734" s="3">
        <f t="shared" ca="1" si="121"/>
        <v>2090.5690963534244</v>
      </c>
      <c r="E734" s="3">
        <f t="shared" ca="1" si="118"/>
        <v>0.31204883189223798</v>
      </c>
      <c r="F734" s="3">
        <f t="shared" ca="1" si="115"/>
        <v>1.7083088088799623</v>
      </c>
      <c r="G734" s="3">
        <f t="shared" ca="1" si="119"/>
        <v>2092.2774051623041</v>
      </c>
      <c r="H734" s="3">
        <f t="shared" ca="1" si="116"/>
        <v>4.7591126406341573</v>
      </c>
      <c r="I734" s="3">
        <f t="shared" ca="1" si="122"/>
        <v>0</v>
      </c>
      <c r="J734" s="21">
        <f ca="1">COUNTIF(G$7:G733,"&gt;"&amp;B734)</f>
        <v>2</v>
      </c>
      <c r="K734" s="3"/>
    </row>
    <row r="735" spans="1:11" x14ac:dyDescent="0.25">
      <c r="A735">
        <f t="shared" si="120"/>
        <v>728</v>
      </c>
      <c r="B735" s="3">
        <f t="shared" ca="1" si="117"/>
        <v>2090.4120950496476</v>
      </c>
      <c r="C735" s="3">
        <f t="shared" ca="1" si="114"/>
        <v>4.3541490841458312</v>
      </c>
      <c r="D735" s="3">
        <f t="shared" ca="1" si="121"/>
        <v>2092.2774051623041</v>
      </c>
      <c r="E735" s="3">
        <f t="shared" ca="1" si="118"/>
        <v>0.37037845330977237</v>
      </c>
      <c r="F735" s="3">
        <f t="shared" ca="1" si="115"/>
        <v>1.8509462754073116</v>
      </c>
      <c r="G735" s="3">
        <f t="shared" ca="1" si="119"/>
        <v>2094.1283514377114</v>
      </c>
      <c r="H735" s="3">
        <f t="shared" ca="1" si="116"/>
        <v>1.8653101126565161</v>
      </c>
      <c r="I735" s="3">
        <f t="shared" ca="1" si="122"/>
        <v>0</v>
      </c>
      <c r="J735" s="21">
        <f ca="1">COUNTIF(G$7:G734,"&gt;"&amp;B735)</f>
        <v>2</v>
      </c>
      <c r="K735" s="3"/>
    </row>
    <row r="736" spans="1:11" x14ac:dyDescent="0.25">
      <c r="A736">
        <f t="shared" si="120"/>
        <v>729</v>
      </c>
      <c r="B736" s="3">
        <f t="shared" ca="1" si="117"/>
        <v>2094.7662441337934</v>
      </c>
      <c r="C736" s="3">
        <f t="shared" ca="1" si="114"/>
        <v>4.9022467031471137</v>
      </c>
      <c r="D736" s="3">
        <f t="shared" ca="1" si="121"/>
        <v>2094.7662441337934</v>
      </c>
      <c r="E736" s="3">
        <f t="shared" ca="1" si="118"/>
        <v>0.42619356214724735</v>
      </c>
      <c r="F736" s="3">
        <f t="shared" ca="1" si="115"/>
        <v>1.9937645807121402</v>
      </c>
      <c r="G736" s="3">
        <f t="shared" ca="1" si="119"/>
        <v>2096.7600087145056</v>
      </c>
      <c r="H736" s="3">
        <f t="shared" ca="1" si="116"/>
        <v>0</v>
      </c>
      <c r="I736" s="3">
        <f t="shared" ca="1" si="122"/>
        <v>0.63789269608196264</v>
      </c>
      <c r="J736" s="21">
        <f ca="1">COUNTIF(G$7:G735,"&gt;"&amp;B736)</f>
        <v>0</v>
      </c>
      <c r="K736" s="3"/>
    </row>
    <row r="737" spans="1:11" x14ac:dyDescent="0.25">
      <c r="A737">
        <f t="shared" si="120"/>
        <v>730</v>
      </c>
      <c r="B737" s="3">
        <f t="shared" ca="1" si="117"/>
        <v>2099.6684908369407</v>
      </c>
      <c r="C737" s="3">
        <f t="shared" ca="1" si="114"/>
        <v>1.8536197270655428</v>
      </c>
      <c r="D737" s="3">
        <f t="shared" ca="1" si="121"/>
        <v>2099.6684908369407</v>
      </c>
      <c r="E737" s="3">
        <f t="shared" ca="1" si="118"/>
        <v>0.65199710826029933</v>
      </c>
      <c r="F737" s="3">
        <f t="shared" ca="1" si="115"/>
        <v>2.6588367111838855</v>
      </c>
      <c r="G737" s="3">
        <f t="shared" ca="1" si="119"/>
        <v>2102.3273275481247</v>
      </c>
      <c r="H737" s="3">
        <f t="shared" ca="1" si="116"/>
        <v>0</v>
      </c>
      <c r="I737" s="3">
        <f t="shared" ca="1" si="122"/>
        <v>2.908482122435089</v>
      </c>
      <c r="J737" s="21">
        <f ca="1">COUNTIF(G$7:G736,"&gt;"&amp;B737)</f>
        <v>0</v>
      </c>
      <c r="K737" s="3"/>
    </row>
    <row r="738" spans="1:11" x14ac:dyDescent="0.25">
      <c r="A738">
        <f t="shared" si="120"/>
        <v>731</v>
      </c>
      <c r="B738" s="3">
        <f t="shared" ca="1" si="117"/>
        <v>2101.5221105640062</v>
      </c>
      <c r="C738" s="3">
        <f t="shared" ca="1" si="114"/>
        <v>5.9316154914839423</v>
      </c>
      <c r="D738" s="3">
        <f t="shared" ca="1" si="121"/>
        <v>2102.3273275481247</v>
      </c>
      <c r="E738" s="3">
        <f t="shared" ca="1" si="118"/>
        <v>0.92661163299076277</v>
      </c>
      <c r="F738" s="3">
        <f t="shared" ca="1" si="115"/>
        <v>3.9248875498835081</v>
      </c>
      <c r="G738" s="3">
        <f t="shared" ca="1" si="119"/>
        <v>2106.252215098008</v>
      </c>
      <c r="H738" s="3">
        <f t="shared" ca="1" si="116"/>
        <v>0.80521698411848774</v>
      </c>
      <c r="I738" s="3">
        <f t="shared" ca="1" si="122"/>
        <v>0</v>
      </c>
      <c r="J738" s="21">
        <f ca="1">COUNTIF(G$7:G737,"&gt;"&amp;B738)</f>
        <v>1</v>
      </c>
      <c r="K738" s="3"/>
    </row>
    <row r="739" spans="1:11" x14ac:dyDescent="0.25">
      <c r="A739">
        <f t="shared" si="120"/>
        <v>732</v>
      </c>
      <c r="B739" s="3">
        <f t="shared" ca="1" si="117"/>
        <v>2107.4537260554903</v>
      </c>
      <c r="C739" s="3">
        <f t="shared" ca="1" si="114"/>
        <v>3.7089630792756121</v>
      </c>
      <c r="D739" s="3">
        <f t="shared" ca="1" si="121"/>
        <v>2107.4537260554903</v>
      </c>
      <c r="E739" s="3">
        <f t="shared" ca="1" si="118"/>
        <v>0.45403464339053923</v>
      </c>
      <c r="F739" s="3">
        <f t="shared" ca="1" si="115"/>
        <v>2.0676026247114789</v>
      </c>
      <c r="G739" s="3">
        <f t="shared" ca="1" si="119"/>
        <v>2109.5213286802018</v>
      </c>
      <c r="H739" s="3">
        <f t="shared" ca="1" si="116"/>
        <v>0</v>
      </c>
      <c r="I739" s="3">
        <f t="shared" ca="1" si="122"/>
        <v>1.2015109574822418</v>
      </c>
      <c r="J739" s="21">
        <f ca="1">COUNTIF(G$7:G738,"&gt;"&amp;B739)</f>
        <v>0</v>
      </c>
      <c r="K739" s="3"/>
    </row>
    <row r="740" spans="1:11" x14ac:dyDescent="0.25">
      <c r="A740">
        <f t="shared" si="120"/>
        <v>733</v>
      </c>
      <c r="B740" s="3">
        <f t="shared" ca="1" si="117"/>
        <v>2111.162689134766</v>
      </c>
      <c r="C740" s="3">
        <f t="shared" ca="1" si="114"/>
        <v>4.9409556844356022</v>
      </c>
      <c r="D740" s="3">
        <f t="shared" ca="1" si="121"/>
        <v>2111.162689134766</v>
      </c>
      <c r="E740" s="3">
        <f t="shared" ca="1" si="118"/>
        <v>5.0451960036132393E-2</v>
      </c>
      <c r="F740" s="3">
        <f t="shared" ca="1" si="115"/>
        <v>0.97648066084847107</v>
      </c>
      <c r="G740" s="3">
        <f t="shared" ca="1" si="119"/>
        <v>2112.1391697956146</v>
      </c>
      <c r="H740" s="3">
        <f t="shared" ca="1" si="116"/>
        <v>0</v>
      </c>
      <c r="I740" s="3">
        <f t="shared" ca="1" si="122"/>
        <v>1.6413604545641647</v>
      </c>
      <c r="J740" s="21">
        <f ca="1">COUNTIF(G$7:G739,"&gt;"&amp;B740)</f>
        <v>0</v>
      </c>
      <c r="K740" s="3"/>
    </row>
    <row r="741" spans="1:11" x14ac:dyDescent="0.25">
      <c r="A741">
        <f t="shared" si="120"/>
        <v>734</v>
      </c>
      <c r="B741" s="3">
        <f t="shared" ca="1" si="117"/>
        <v>2116.1036448192017</v>
      </c>
      <c r="C741" s="3">
        <f t="shared" ca="1" si="114"/>
        <v>0.56774406911981146</v>
      </c>
      <c r="D741" s="3">
        <f t="shared" ca="1" si="121"/>
        <v>2116.1036448192017</v>
      </c>
      <c r="E741" s="3">
        <f t="shared" ca="1" si="118"/>
        <v>0.46945817748512797</v>
      </c>
      <c r="F741" s="3">
        <f t="shared" ca="1" si="115"/>
        <v>2.1093195083840151</v>
      </c>
      <c r="G741" s="3">
        <f t="shared" ca="1" si="119"/>
        <v>2118.2129643275857</v>
      </c>
      <c r="H741" s="3">
        <f t="shared" ca="1" si="116"/>
        <v>0</v>
      </c>
      <c r="I741" s="3">
        <f t="shared" ca="1" si="122"/>
        <v>3.9644750235870561</v>
      </c>
      <c r="J741" s="21">
        <f ca="1">COUNTIF(G$7:G740,"&gt;"&amp;B741)</f>
        <v>0</v>
      </c>
      <c r="K741" s="3"/>
    </row>
    <row r="742" spans="1:11" x14ac:dyDescent="0.25">
      <c r="A742">
        <f t="shared" si="120"/>
        <v>735</v>
      </c>
      <c r="B742" s="3">
        <f t="shared" ca="1" si="117"/>
        <v>2116.6713888883214</v>
      </c>
      <c r="C742" s="3">
        <f t="shared" ca="1" si="114"/>
        <v>1.9337848599809131</v>
      </c>
      <c r="D742" s="3">
        <f t="shared" ca="1" si="121"/>
        <v>2118.2129643275857</v>
      </c>
      <c r="E742" s="3">
        <f t="shared" ca="1" si="118"/>
        <v>0.7161154702821857</v>
      </c>
      <c r="F742" s="3">
        <f t="shared" ca="1" si="115"/>
        <v>2.8854831892237001</v>
      </c>
      <c r="G742" s="3">
        <f t="shared" ca="1" si="119"/>
        <v>2121.0984475168093</v>
      </c>
      <c r="H742" s="3">
        <f t="shared" ca="1" si="116"/>
        <v>1.5415754392643066</v>
      </c>
      <c r="I742" s="3">
        <f t="shared" ca="1" si="122"/>
        <v>0</v>
      </c>
      <c r="J742" s="21">
        <f ca="1">COUNTIF(G$7:G741,"&gt;"&amp;B742)</f>
        <v>1</v>
      </c>
      <c r="K742" s="3"/>
    </row>
    <row r="743" spans="1:11" x14ac:dyDescent="0.25">
      <c r="A743">
        <f t="shared" si="120"/>
        <v>736</v>
      </c>
      <c r="B743" s="3">
        <f t="shared" ca="1" si="117"/>
        <v>2118.6051737483021</v>
      </c>
      <c r="C743" s="3">
        <f t="shared" ca="1" si="114"/>
        <v>1.850510137468927</v>
      </c>
      <c r="D743" s="3">
        <f t="shared" ca="1" si="121"/>
        <v>2121.0984475168093</v>
      </c>
      <c r="E743" s="3">
        <f t="shared" ca="1" si="118"/>
        <v>0.96440856774563677</v>
      </c>
      <c r="F743" s="3">
        <f t="shared" ca="1" si="115"/>
        <v>4.2512910725747819</v>
      </c>
      <c r="G743" s="3">
        <f t="shared" ca="1" si="119"/>
        <v>2125.3497385893843</v>
      </c>
      <c r="H743" s="3">
        <f t="shared" ca="1" si="116"/>
        <v>2.4932737685071515</v>
      </c>
      <c r="I743" s="3">
        <f t="shared" ca="1" si="122"/>
        <v>0</v>
      </c>
      <c r="J743" s="21">
        <f ca="1">COUNTIF(G$7:G742,"&gt;"&amp;B743)</f>
        <v>1</v>
      </c>
      <c r="K743" s="3"/>
    </row>
    <row r="744" spans="1:11" x14ac:dyDescent="0.25">
      <c r="A744">
        <f t="shared" si="120"/>
        <v>737</v>
      </c>
      <c r="B744" s="3">
        <f t="shared" ca="1" si="117"/>
        <v>2120.4556838857711</v>
      </c>
      <c r="C744" s="3">
        <f t="shared" ca="1" si="114"/>
        <v>1.2199836448066579</v>
      </c>
      <c r="D744" s="3">
        <f t="shared" ca="1" si="121"/>
        <v>2125.3497385893843</v>
      </c>
      <c r="E744" s="3">
        <f t="shared" ca="1" si="118"/>
        <v>0.66360552146658913</v>
      </c>
      <c r="F744" s="3">
        <f t="shared" ca="1" si="115"/>
        <v>2.6982152496592517</v>
      </c>
      <c r="G744" s="3">
        <f t="shared" ca="1" si="119"/>
        <v>2128.0479538390437</v>
      </c>
      <c r="H744" s="3">
        <f t="shared" ca="1" si="116"/>
        <v>4.8940547036131647</v>
      </c>
      <c r="I744" s="3">
        <f t="shared" ca="1" si="122"/>
        <v>0</v>
      </c>
      <c r="J744" s="21">
        <f ca="1">COUNTIF(G$7:G743,"&gt;"&amp;B744)</f>
        <v>2</v>
      </c>
      <c r="K744" s="3"/>
    </row>
    <row r="745" spans="1:11" x14ac:dyDescent="0.25">
      <c r="A745">
        <f t="shared" si="120"/>
        <v>738</v>
      </c>
      <c r="B745" s="3">
        <f t="shared" ca="1" si="117"/>
        <v>2121.6756675305778</v>
      </c>
      <c r="C745" s="3">
        <f t="shared" ca="1" si="114"/>
        <v>1.9130137622491854</v>
      </c>
      <c r="D745" s="3">
        <f t="shared" ca="1" si="121"/>
        <v>2128.0479538390437</v>
      </c>
      <c r="E745" s="3">
        <f t="shared" ca="1" si="118"/>
        <v>0.68737349150673377</v>
      </c>
      <c r="F745" s="3">
        <f t="shared" ca="1" si="115"/>
        <v>2.7810210661727899</v>
      </c>
      <c r="G745" s="3">
        <f t="shared" ca="1" si="119"/>
        <v>2130.8289749052165</v>
      </c>
      <c r="H745" s="3">
        <f t="shared" ca="1" si="116"/>
        <v>6.3722863084658457</v>
      </c>
      <c r="I745" s="3">
        <f t="shared" ca="1" si="122"/>
        <v>0</v>
      </c>
      <c r="J745" s="21">
        <f ca="1">COUNTIF(G$7:G744,"&gt;"&amp;B745)</f>
        <v>2</v>
      </c>
      <c r="K745" s="3"/>
    </row>
    <row r="746" spans="1:11" x14ac:dyDescent="0.25">
      <c r="A746">
        <f t="shared" si="120"/>
        <v>739</v>
      </c>
      <c r="B746" s="3">
        <f t="shared" ca="1" si="117"/>
        <v>2123.588681292827</v>
      </c>
      <c r="C746" s="3">
        <f t="shared" ca="1" si="114"/>
        <v>1.3886954004063863</v>
      </c>
      <c r="D746" s="3">
        <f t="shared" ca="1" si="121"/>
        <v>2130.8289749052165</v>
      </c>
      <c r="E746" s="3">
        <f t="shared" ca="1" si="118"/>
        <v>0.90799456618849905</v>
      </c>
      <c r="F746" s="3">
        <f t="shared" ca="1" si="115"/>
        <v>3.7962202931885169</v>
      </c>
      <c r="G746" s="3">
        <f t="shared" ca="1" si="119"/>
        <v>2134.625195198405</v>
      </c>
      <c r="H746" s="3">
        <f t="shared" ca="1" si="116"/>
        <v>7.2402936123894506</v>
      </c>
      <c r="I746" s="3">
        <f t="shared" ca="1" si="122"/>
        <v>0</v>
      </c>
      <c r="J746" s="21">
        <f ca="1">COUNTIF(G$7:G745,"&gt;"&amp;B746)</f>
        <v>3</v>
      </c>
      <c r="K746" s="3"/>
    </row>
    <row r="747" spans="1:11" x14ac:dyDescent="0.25">
      <c r="A747">
        <f t="shared" si="120"/>
        <v>740</v>
      </c>
      <c r="B747" s="3">
        <f t="shared" ca="1" si="117"/>
        <v>2124.9773766932335</v>
      </c>
      <c r="C747" s="3">
        <f t="shared" ca="1" si="114"/>
        <v>4.5532623562230468</v>
      </c>
      <c r="D747" s="3">
        <f t="shared" ca="1" si="121"/>
        <v>2134.625195198405</v>
      </c>
      <c r="E747" s="3">
        <f t="shared" ca="1" si="118"/>
        <v>1.5142185113192541E-2</v>
      </c>
      <c r="F747" s="3">
        <f t="shared" ca="1" si="115"/>
        <v>0.76103607606874268</v>
      </c>
      <c r="G747" s="3">
        <f t="shared" ca="1" si="119"/>
        <v>2135.3862312744736</v>
      </c>
      <c r="H747" s="3">
        <f t="shared" ca="1" si="116"/>
        <v>9.6478185051714718</v>
      </c>
      <c r="I747" s="3">
        <f t="shared" ca="1" si="122"/>
        <v>0</v>
      </c>
      <c r="J747" s="21">
        <f ca="1">COUNTIF(G$7:G746,"&gt;"&amp;B747)</f>
        <v>4</v>
      </c>
      <c r="K747" s="3"/>
    </row>
    <row r="748" spans="1:11" x14ac:dyDescent="0.25">
      <c r="A748">
        <f t="shared" si="120"/>
        <v>741</v>
      </c>
      <c r="B748" s="3">
        <f t="shared" ca="1" si="117"/>
        <v>2129.5306390494566</v>
      </c>
      <c r="C748" s="3">
        <f t="shared" ca="1" si="114"/>
        <v>1.795278888449148</v>
      </c>
      <c r="D748" s="3">
        <f t="shared" ca="1" si="121"/>
        <v>2135.3862312744736</v>
      </c>
      <c r="E748" s="3">
        <f t="shared" ca="1" si="118"/>
        <v>0.968366687319973</v>
      </c>
      <c r="F748" s="3">
        <f t="shared" ca="1" si="115"/>
        <v>4.2941496796696725</v>
      </c>
      <c r="G748" s="3">
        <f t="shared" ca="1" si="119"/>
        <v>2139.6803809541434</v>
      </c>
      <c r="H748" s="3">
        <f t="shared" ca="1" si="116"/>
        <v>5.8555922250170624</v>
      </c>
      <c r="I748" s="3">
        <f t="shared" ca="1" si="122"/>
        <v>0</v>
      </c>
      <c r="J748" s="21">
        <f ca="1">COUNTIF(G$7:G747,"&gt;"&amp;B748)</f>
        <v>3</v>
      </c>
      <c r="K748" s="3"/>
    </row>
    <row r="749" spans="1:11" x14ac:dyDescent="0.25">
      <c r="A749">
        <f t="shared" si="120"/>
        <v>742</v>
      </c>
      <c r="B749" s="3">
        <f t="shared" ca="1" si="117"/>
        <v>2131.3259179379056</v>
      </c>
      <c r="C749" s="3">
        <f t="shared" ca="1" si="114"/>
        <v>4.0762912407856158</v>
      </c>
      <c r="D749" s="3">
        <f t="shared" ca="1" si="121"/>
        <v>2139.6803809541434</v>
      </c>
      <c r="E749" s="3">
        <f t="shared" ca="1" si="118"/>
        <v>0.63057574101430025</v>
      </c>
      <c r="F749" s="3">
        <f t="shared" ca="1" si="115"/>
        <v>2.5878573676034886</v>
      </c>
      <c r="G749" s="3">
        <f t="shared" ca="1" si="119"/>
        <v>2142.268238321747</v>
      </c>
      <c r="H749" s="3">
        <f t="shared" ca="1" si="116"/>
        <v>8.3544630162377871</v>
      </c>
      <c r="I749" s="3">
        <f t="shared" ca="1" si="122"/>
        <v>0</v>
      </c>
      <c r="J749" s="21">
        <f ca="1">COUNTIF(G$7:G748,"&gt;"&amp;B749)</f>
        <v>3</v>
      </c>
      <c r="K749" s="3"/>
    </row>
    <row r="750" spans="1:11" x14ac:dyDescent="0.25">
      <c r="A750">
        <f t="shared" si="120"/>
        <v>743</v>
      </c>
      <c r="B750" s="3">
        <f t="shared" ca="1" si="117"/>
        <v>2135.402209178691</v>
      </c>
      <c r="C750" s="3">
        <f t="shared" ca="1" si="114"/>
        <v>4.1849747218066637</v>
      </c>
      <c r="D750" s="3">
        <f t="shared" ca="1" si="121"/>
        <v>2142.268238321747</v>
      </c>
      <c r="E750" s="3">
        <f t="shared" ca="1" si="118"/>
        <v>0.95612967376827485</v>
      </c>
      <c r="F750" s="3">
        <f t="shared" ca="1" si="115"/>
        <v>4.1687613831458075</v>
      </c>
      <c r="G750" s="3">
        <f t="shared" ca="1" si="119"/>
        <v>2146.436999704893</v>
      </c>
      <c r="H750" s="3">
        <f t="shared" ca="1" si="116"/>
        <v>6.8660291430560392</v>
      </c>
      <c r="I750" s="3">
        <f t="shared" ca="1" si="122"/>
        <v>0</v>
      </c>
      <c r="J750" s="21">
        <f ca="1">COUNTIF(G$7:G749,"&gt;"&amp;B750)</f>
        <v>2</v>
      </c>
      <c r="K750" s="3"/>
    </row>
    <row r="751" spans="1:11" x14ac:dyDescent="0.25">
      <c r="A751">
        <f t="shared" si="120"/>
        <v>744</v>
      </c>
      <c r="B751" s="3">
        <f t="shared" ca="1" si="117"/>
        <v>2139.5871839004976</v>
      </c>
      <c r="C751" s="3">
        <f t="shared" ca="1" si="114"/>
        <v>0.66193379304065147</v>
      </c>
      <c r="D751" s="3">
        <f t="shared" ca="1" si="121"/>
        <v>2146.436999704893</v>
      </c>
      <c r="E751" s="3">
        <f t="shared" ca="1" si="118"/>
        <v>0.67435522577306239</v>
      </c>
      <c r="F751" s="3">
        <f t="shared" ca="1" si="115"/>
        <v>2.7352913666269854</v>
      </c>
      <c r="G751" s="3">
        <f t="shared" ca="1" si="119"/>
        <v>2149.1722910715198</v>
      </c>
      <c r="H751" s="3">
        <f t="shared" ca="1" si="116"/>
        <v>6.8498158043953481</v>
      </c>
      <c r="I751" s="3">
        <f t="shared" ca="1" si="122"/>
        <v>0</v>
      </c>
      <c r="J751" s="21">
        <f ca="1">COUNTIF(G$7:G750,"&gt;"&amp;B751)</f>
        <v>3</v>
      </c>
      <c r="K751" s="3"/>
    </row>
    <row r="752" spans="1:11" x14ac:dyDescent="0.25">
      <c r="A752">
        <f t="shared" si="120"/>
        <v>745</v>
      </c>
      <c r="B752" s="3">
        <f t="shared" ca="1" si="117"/>
        <v>2140.2491176935382</v>
      </c>
      <c r="C752" s="3">
        <f t="shared" ca="1" si="114"/>
        <v>3.6593398562694888</v>
      </c>
      <c r="D752" s="3">
        <f t="shared" ca="1" si="121"/>
        <v>2149.1722910715198</v>
      </c>
      <c r="E752" s="3">
        <f t="shared" ca="1" si="118"/>
        <v>0.77351589275025112</v>
      </c>
      <c r="F752" s="3">
        <f t="shared" ca="1" si="115"/>
        <v>3.1113166784281847</v>
      </c>
      <c r="G752" s="3">
        <f t="shared" ca="1" si="119"/>
        <v>2152.2836077499478</v>
      </c>
      <c r="H752" s="3">
        <f t="shared" ca="1" si="116"/>
        <v>8.9231733779815841</v>
      </c>
      <c r="I752" s="3">
        <f t="shared" ca="1" si="122"/>
        <v>0</v>
      </c>
      <c r="J752" s="21">
        <f ca="1">COUNTIF(G$7:G751,"&gt;"&amp;B752)</f>
        <v>3</v>
      </c>
      <c r="K752" s="3"/>
    </row>
    <row r="753" spans="1:11" x14ac:dyDescent="0.25">
      <c r="A753">
        <f t="shared" si="120"/>
        <v>746</v>
      </c>
      <c r="B753" s="3">
        <f t="shared" ca="1" si="117"/>
        <v>2143.9084575498077</v>
      </c>
      <c r="C753" s="3">
        <f t="shared" ca="1" si="114"/>
        <v>5.3022847515080587</v>
      </c>
      <c r="D753" s="3">
        <f t="shared" ca="1" si="121"/>
        <v>2152.2836077499478</v>
      </c>
      <c r="E753" s="3">
        <f t="shared" ca="1" si="118"/>
        <v>0.89411411475480362</v>
      </c>
      <c r="F753" s="3">
        <f t="shared" ca="1" si="115"/>
        <v>3.7086043624776166</v>
      </c>
      <c r="G753" s="3">
        <f t="shared" ca="1" si="119"/>
        <v>2155.9922121124255</v>
      </c>
      <c r="H753" s="3">
        <f t="shared" ca="1" si="116"/>
        <v>8.3751502001400695</v>
      </c>
      <c r="I753" s="3">
        <f t="shared" ca="1" si="122"/>
        <v>0</v>
      </c>
      <c r="J753" s="21">
        <f ca="1">COUNTIF(G$7:G752,"&gt;"&amp;B753)</f>
        <v>3</v>
      </c>
      <c r="K753" s="3"/>
    </row>
    <row r="754" spans="1:11" x14ac:dyDescent="0.25">
      <c r="A754">
        <f t="shared" si="120"/>
        <v>747</v>
      </c>
      <c r="B754" s="3">
        <f t="shared" ca="1" si="117"/>
        <v>2149.2107423013158</v>
      </c>
      <c r="C754" s="3">
        <f t="shared" ca="1" si="114"/>
        <v>3.4364335495183838</v>
      </c>
      <c r="D754" s="3">
        <f t="shared" ca="1" si="121"/>
        <v>2155.9922121124255</v>
      </c>
      <c r="E754" s="3">
        <f t="shared" ca="1" si="118"/>
        <v>0.99826764353152331</v>
      </c>
      <c r="F754" s="3">
        <f t="shared" ca="1" si="115"/>
        <v>4.834819449151821</v>
      </c>
      <c r="G754" s="3">
        <f t="shared" ca="1" si="119"/>
        <v>2160.8270315615773</v>
      </c>
      <c r="H754" s="3">
        <f t="shared" ca="1" si="116"/>
        <v>6.7814698111096732</v>
      </c>
      <c r="I754" s="3">
        <f t="shared" ca="1" si="122"/>
        <v>0</v>
      </c>
      <c r="J754" s="21">
        <f ca="1">COUNTIF(G$7:G753,"&gt;"&amp;B754)</f>
        <v>2</v>
      </c>
      <c r="K754" s="3"/>
    </row>
    <row r="755" spans="1:11" x14ac:dyDescent="0.25">
      <c r="A755">
        <f t="shared" si="120"/>
        <v>748</v>
      </c>
      <c r="B755" s="3">
        <f t="shared" ca="1" si="117"/>
        <v>2152.6471758508342</v>
      </c>
      <c r="C755" s="3">
        <f t="shared" ca="1" si="114"/>
        <v>0.75503287880016723</v>
      </c>
      <c r="D755" s="3">
        <f t="shared" ca="1" si="121"/>
        <v>2160.8270315615773</v>
      </c>
      <c r="E755" s="3">
        <f t="shared" ca="1" si="118"/>
        <v>7.4287384539532653E-2</v>
      </c>
      <c r="F755" s="3">
        <f t="shared" ca="1" si="115"/>
        <v>1.078180966850256</v>
      </c>
      <c r="G755" s="3">
        <f t="shared" ca="1" si="119"/>
        <v>2161.9052125284275</v>
      </c>
      <c r="H755" s="3">
        <f t="shared" ca="1" si="116"/>
        <v>8.1798557107431407</v>
      </c>
      <c r="I755" s="3">
        <f t="shared" ca="1" si="122"/>
        <v>0</v>
      </c>
      <c r="J755" s="21">
        <f ca="1">COUNTIF(G$7:G754,"&gt;"&amp;B755)</f>
        <v>2</v>
      </c>
      <c r="K755" s="3"/>
    </row>
    <row r="756" spans="1:11" x14ac:dyDescent="0.25">
      <c r="A756">
        <f t="shared" si="120"/>
        <v>749</v>
      </c>
      <c r="B756" s="3">
        <f t="shared" ca="1" si="117"/>
        <v>2153.4022087296344</v>
      </c>
      <c r="C756" s="3">
        <f t="shared" ca="1" si="114"/>
        <v>4.3323441875452477</v>
      </c>
      <c r="D756" s="3">
        <f t="shared" ca="1" si="121"/>
        <v>2161.9052125284275</v>
      </c>
      <c r="E756" s="3">
        <f t="shared" ca="1" si="118"/>
        <v>0.41121526465150049</v>
      </c>
      <c r="F756" s="3">
        <f t="shared" ca="1" si="115"/>
        <v>1.9547808647424292</v>
      </c>
      <c r="G756" s="3">
        <f t="shared" ca="1" si="119"/>
        <v>2163.85999339317</v>
      </c>
      <c r="H756" s="3">
        <f t="shared" ca="1" si="116"/>
        <v>8.5030037987930882</v>
      </c>
      <c r="I756" s="3">
        <f t="shared" ca="1" si="122"/>
        <v>0</v>
      </c>
      <c r="J756" s="21">
        <f ca="1">COUNTIF(G$7:G755,"&gt;"&amp;B756)</f>
        <v>3</v>
      </c>
      <c r="K756" s="3"/>
    </row>
    <row r="757" spans="1:11" x14ac:dyDescent="0.25">
      <c r="A757">
        <f t="shared" si="120"/>
        <v>750</v>
      </c>
      <c r="B757" s="3">
        <f t="shared" ca="1" si="117"/>
        <v>2157.7345529171798</v>
      </c>
      <c r="C757" s="3">
        <f t="shared" ca="1" si="114"/>
        <v>3.0396800180325876</v>
      </c>
      <c r="D757" s="3">
        <f t="shared" ca="1" si="121"/>
        <v>2163.85999339317</v>
      </c>
      <c r="E757" s="3">
        <f t="shared" ca="1" si="118"/>
        <v>0.93287852658780823</v>
      </c>
      <c r="F757" s="3">
        <f t="shared" ca="1" si="115"/>
        <v>3.9718155777089308</v>
      </c>
      <c r="G757" s="3">
        <f t="shared" ca="1" si="119"/>
        <v>2167.8318089708791</v>
      </c>
      <c r="H757" s="3">
        <f t="shared" ca="1" si="116"/>
        <v>6.1254404759902172</v>
      </c>
      <c r="I757" s="3">
        <f t="shared" ca="1" si="122"/>
        <v>0</v>
      </c>
      <c r="J757" s="21">
        <f ca="1">COUNTIF(G$7:G756,"&gt;"&amp;B757)</f>
        <v>3</v>
      </c>
      <c r="K757" s="3"/>
    </row>
    <row r="758" spans="1:11" x14ac:dyDescent="0.25">
      <c r="A758">
        <f t="shared" si="120"/>
        <v>751</v>
      </c>
      <c r="B758" s="3">
        <f t="shared" ca="1" si="117"/>
        <v>2160.7742329352122</v>
      </c>
      <c r="C758" s="3">
        <f t="shared" ca="1" si="114"/>
        <v>2.7739782411304335</v>
      </c>
      <c r="D758" s="3">
        <f t="shared" ca="1" si="121"/>
        <v>2167.8318089708791</v>
      </c>
      <c r="E758" s="3">
        <f t="shared" ca="1" si="118"/>
        <v>0.31460146760828567</v>
      </c>
      <c r="F758" s="3">
        <f t="shared" ca="1" si="115"/>
        <v>1.7144213774177461</v>
      </c>
      <c r="G758" s="3">
        <f t="shared" ca="1" si="119"/>
        <v>2169.5462303482968</v>
      </c>
      <c r="H758" s="3">
        <f t="shared" ca="1" si="116"/>
        <v>7.057576035666898</v>
      </c>
      <c r="I758" s="3">
        <f t="shared" ca="1" si="122"/>
        <v>0</v>
      </c>
      <c r="J758" s="21">
        <f ca="1">COUNTIF(G$7:G757,"&gt;"&amp;B758)</f>
        <v>4</v>
      </c>
      <c r="K758" s="3"/>
    </row>
    <row r="759" spans="1:11" x14ac:dyDescent="0.25">
      <c r="A759">
        <f t="shared" si="120"/>
        <v>752</v>
      </c>
      <c r="B759" s="3">
        <f t="shared" ca="1" si="117"/>
        <v>2163.5482111763426</v>
      </c>
      <c r="C759" s="3">
        <f t="shared" ca="1" si="114"/>
        <v>1.6532964248468396</v>
      </c>
      <c r="D759" s="3">
        <f t="shared" ca="1" si="121"/>
        <v>2169.5462303482968</v>
      </c>
      <c r="E759" s="3">
        <f t="shared" ca="1" si="118"/>
        <v>0.42057885956426488</v>
      </c>
      <c r="F759" s="3">
        <f t="shared" ca="1" si="115"/>
        <v>1.9790923612492173</v>
      </c>
      <c r="G759" s="3">
        <f t="shared" ca="1" si="119"/>
        <v>2171.5253227095459</v>
      </c>
      <c r="H759" s="3">
        <f t="shared" ca="1" si="116"/>
        <v>5.9980191719541835</v>
      </c>
      <c r="I759" s="3">
        <f t="shared" ca="1" si="122"/>
        <v>0</v>
      </c>
      <c r="J759" s="21">
        <f ca="1">COUNTIF(G$7:G758,"&gt;"&amp;B759)</f>
        <v>3</v>
      </c>
      <c r="K759" s="3"/>
    </row>
    <row r="760" spans="1:11" x14ac:dyDescent="0.25">
      <c r="A760">
        <f t="shared" si="120"/>
        <v>753</v>
      </c>
      <c r="B760" s="3">
        <f t="shared" ca="1" si="117"/>
        <v>2165.2015076011894</v>
      </c>
      <c r="C760" s="3">
        <f t="shared" ca="1" si="114"/>
        <v>1.3899395108863961</v>
      </c>
      <c r="D760" s="3">
        <f t="shared" ca="1" si="121"/>
        <v>2171.5253227095459</v>
      </c>
      <c r="E760" s="3">
        <f t="shared" ca="1" si="118"/>
        <v>0.59515031887439129</v>
      </c>
      <c r="F760" s="3">
        <f t="shared" ca="1" si="115"/>
        <v>2.4748500088651491</v>
      </c>
      <c r="G760" s="3">
        <f t="shared" ca="1" si="119"/>
        <v>2174.0001727184112</v>
      </c>
      <c r="H760" s="3">
        <f t="shared" ca="1" si="116"/>
        <v>6.3238151083564844</v>
      </c>
      <c r="I760" s="3">
        <f t="shared" ca="1" si="122"/>
        <v>0</v>
      </c>
      <c r="J760" s="21">
        <f ca="1">COUNTIF(G$7:G759,"&gt;"&amp;B760)</f>
        <v>3</v>
      </c>
      <c r="K760" s="3"/>
    </row>
    <row r="761" spans="1:11" x14ac:dyDescent="0.25">
      <c r="A761">
        <f t="shared" si="120"/>
        <v>754</v>
      </c>
      <c r="B761" s="3">
        <f t="shared" ca="1" si="117"/>
        <v>2166.5914471120759</v>
      </c>
      <c r="C761" s="3">
        <f t="shared" ca="1" si="114"/>
        <v>5.769209981634253</v>
      </c>
      <c r="D761" s="3">
        <f t="shared" ca="1" si="121"/>
        <v>2174.0001727184112</v>
      </c>
      <c r="E761" s="3">
        <f t="shared" ca="1" si="118"/>
        <v>0.9942718977177929</v>
      </c>
      <c r="F761" s="3">
        <f t="shared" ca="1" si="115"/>
        <v>4.699637534061325</v>
      </c>
      <c r="G761" s="3">
        <f t="shared" ca="1" si="119"/>
        <v>2178.6998102524726</v>
      </c>
      <c r="H761" s="3">
        <f t="shared" ca="1" si="116"/>
        <v>7.4087256063353379</v>
      </c>
      <c r="I761" s="3">
        <f t="shared" ca="1" si="122"/>
        <v>0</v>
      </c>
      <c r="J761" s="21">
        <f ca="1">COUNTIF(G$7:G760,"&gt;"&amp;B761)</f>
        <v>4</v>
      </c>
      <c r="K761" s="3"/>
    </row>
    <row r="762" spans="1:11" x14ac:dyDescent="0.25">
      <c r="A762">
        <f t="shared" si="120"/>
        <v>755</v>
      </c>
      <c r="B762" s="3">
        <f t="shared" ca="1" si="117"/>
        <v>2172.36065709371</v>
      </c>
      <c r="C762" s="3">
        <f t="shared" ca="1" si="114"/>
        <v>0.39261409972993966</v>
      </c>
      <c r="D762" s="3">
        <f t="shared" ca="1" si="121"/>
        <v>2178.6998102524726</v>
      </c>
      <c r="E762" s="3">
        <f t="shared" ca="1" si="118"/>
        <v>0.11693225402991025</v>
      </c>
      <c r="F762" s="3">
        <f t="shared" ca="1" si="115"/>
        <v>1.2253930955934142</v>
      </c>
      <c r="G762" s="3">
        <f t="shared" ca="1" si="119"/>
        <v>2179.9252033480661</v>
      </c>
      <c r="H762" s="3">
        <f t="shared" ca="1" si="116"/>
        <v>6.3391531587626559</v>
      </c>
      <c r="I762" s="3">
        <f t="shared" ca="1" si="122"/>
        <v>0</v>
      </c>
      <c r="J762" s="21">
        <f ca="1">COUNTIF(G$7:G761,"&gt;"&amp;B762)</f>
        <v>2</v>
      </c>
      <c r="K762" s="3"/>
    </row>
    <row r="763" spans="1:11" x14ac:dyDescent="0.25">
      <c r="A763">
        <f t="shared" si="120"/>
        <v>756</v>
      </c>
      <c r="B763" s="3">
        <f t="shared" ca="1" si="117"/>
        <v>2172.75327119344</v>
      </c>
      <c r="C763" s="3">
        <f t="shared" ca="1" si="114"/>
        <v>0.24601771077615986</v>
      </c>
      <c r="D763" s="3">
        <f t="shared" ca="1" si="121"/>
        <v>2179.9252033480661</v>
      </c>
      <c r="E763" s="3">
        <f t="shared" ca="1" si="118"/>
        <v>0.7547865227808721</v>
      </c>
      <c r="F763" s="3">
        <f t="shared" ca="1" si="115"/>
        <v>3.034774245486981</v>
      </c>
      <c r="G763" s="3">
        <f t="shared" ca="1" si="119"/>
        <v>2182.959977593553</v>
      </c>
      <c r="H763" s="3">
        <f t="shared" ca="1" si="116"/>
        <v>7.1719321546261199</v>
      </c>
      <c r="I763" s="3">
        <f t="shared" ca="1" si="122"/>
        <v>0</v>
      </c>
      <c r="J763" s="21">
        <f ca="1">COUNTIF(G$7:G762,"&gt;"&amp;B763)</f>
        <v>3</v>
      </c>
      <c r="K763" s="3"/>
    </row>
    <row r="764" spans="1:11" x14ac:dyDescent="0.25">
      <c r="A764">
        <f t="shared" si="120"/>
        <v>757</v>
      </c>
      <c r="B764" s="3">
        <f t="shared" ca="1" si="117"/>
        <v>2172.999288904216</v>
      </c>
      <c r="C764" s="3">
        <f t="shared" ca="1" si="114"/>
        <v>1.6715783795352379</v>
      </c>
      <c r="D764" s="3">
        <f t="shared" ca="1" si="121"/>
        <v>2182.959977593553</v>
      </c>
      <c r="E764" s="3">
        <f t="shared" ca="1" si="118"/>
        <v>0.7078952704551158</v>
      </c>
      <c r="F764" s="3">
        <f t="shared" ca="1" si="115"/>
        <v>2.8550875331771866</v>
      </c>
      <c r="G764" s="3">
        <f t="shared" ca="1" si="119"/>
        <v>2185.8150651267301</v>
      </c>
      <c r="H764" s="3">
        <f t="shared" ca="1" si="116"/>
        <v>9.9606886893370756</v>
      </c>
      <c r="I764" s="3">
        <f t="shared" ca="1" si="122"/>
        <v>0</v>
      </c>
      <c r="J764" s="21">
        <f ca="1">COUNTIF(G$7:G763,"&gt;"&amp;B764)</f>
        <v>4</v>
      </c>
      <c r="K764" s="3"/>
    </row>
    <row r="765" spans="1:11" x14ac:dyDescent="0.25">
      <c r="A765">
        <f t="shared" si="120"/>
        <v>758</v>
      </c>
      <c r="B765" s="3">
        <f t="shared" ca="1" si="117"/>
        <v>2174.6708672837512</v>
      </c>
      <c r="C765" s="3">
        <f t="shared" ca="1" si="114"/>
        <v>1.8793117594106228</v>
      </c>
      <c r="D765" s="3">
        <f t="shared" ca="1" si="121"/>
        <v>2185.8150651267301</v>
      </c>
      <c r="E765" s="3">
        <f t="shared" ca="1" si="118"/>
        <v>0.43444289341311071</v>
      </c>
      <c r="F765" s="3">
        <f t="shared" ca="1" si="115"/>
        <v>2.0154523912754372</v>
      </c>
      <c r="G765" s="3">
        <f t="shared" ca="1" si="119"/>
        <v>2187.8305175180058</v>
      </c>
      <c r="H765" s="3">
        <f t="shared" ca="1" si="116"/>
        <v>11.144197842978883</v>
      </c>
      <c r="I765" s="3">
        <f t="shared" ca="1" si="122"/>
        <v>0</v>
      </c>
      <c r="J765" s="21">
        <f ca="1">COUNTIF(G$7:G764,"&gt;"&amp;B765)</f>
        <v>4</v>
      </c>
      <c r="K765" s="3"/>
    </row>
    <row r="766" spans="1:11" x14ac:dyDescent="0.25">
      <c r="A766">
        <f t="shared" si="120"/>
        <v>759</v>
      </c>
      <c r="B766" s="3">
        <f t="shared" ca="1" si="117"/>
        <v>2176.5501790431617</v>
      </c>
      <c r="C766" s="3">
        <f t="shared" ca="1" si="114"/>
        <v>0.47605096077975295</v>
      </c>
      <c r="D766" s="3">
        <f t="shared" ca="1" si="121"/>
        <v>2187.8305175180058</v>
      </c>
      <c r="E766" s="3">
        <f t="shared" ca="1" si="118"/>
        <v>0.29042887447824584</v>
      </c>
      <c r="F766" s="3">
        <f t="shared" ca="1" si="115"/>
        <v>1.6569856077235281</v>
      </c>
      <c r="G766" s="3">
        <f t="shared" ca="1" si="119"/>
        <v>2189.4875031257293</v>
      </c>
      <c r="H766" s="3">
        <f t="shared" ca="1" si="116"/>
        <v>11.280338474844029</v>
      </c>
      <c r="I766" s="3">
        <f t="shared" ca="1" si="122"/>
        <v>0</v>
      </c>
      <c r="J766" s="21">
        <f ca="1">COUNTIF(G$7:G765,"&gt;"&amp;B766)</f>
        <v>5</v>
      </c>
      <c r="K766" s="3"/>
    </row>
    <row r="767" spans="1:11" x14ac:dyDescent="0.25">
      <c r="A767">
        <f t="shared" si="120"/>
        <v>760</v>
      </c>
      <c r="B767" s="3">
        <f t="shared" ca="1" si="117"/>
        <v>2177.0262300039417</v>
      </c>
      <c r="C767" s="3">
        <f t="shared" ca="1" si="114"/>
        <v>1.9996211796185552</v>
      </c>
      <c r="D767" s="3">
        <f t="shared" ca="1" si="121"/>
        <v>2189.4875031257293</v>
      </c>
      <c r="E767" s="3">
        <f t="shared" ca="1" si="118"/>
        <v>7.7587392695050217E-2</v>
      </c>
      <c r="F767" s="3">
        <f t="shared" ca="1" si="115"/>
        <v>1.0908834632376556</v>
      </c>
      <c r="G767" s="3">
        <f t="shared" ca="1" si="119"/>
        <v>2190.5783865889671</v>
      </c>
      <c r="H767" s="3">
        <f t="shared" ca="1" si="116"/>
        <v>12.461273121787599</v>
      </c>
      <c r="I767" s="3">
        <f t="shared" ca="1" si="122"/>
        <v>0</v>
      </c>
      <c r="J767" s="21">
        <f ca="1">COUNTIF(G$7:G766,"&gt;"&amp;B767)</f>
        <v>6</v>
      </c>
      <c r="K767" s="3"/>
    </row>
    <row r="768" spans="1:11" x14ac:dyDescent="0.25">
      <c r="A768">
        <f t="shared" si="120"/>
        <v>761</v>
      </c>
      <c r="B768" s="3">
        <f t="shared" ca="1" si="117"/>
        <v>2179.0258511835605</v>
      </c>
      <c r="C768" s="3">
        <f t="shared" ca="1" si="114"/>
        <v>4.9130373808622965</v>
      </c>
      <c r="D768" s="3">
        <f t="shared" ca="1" si="121"/>
        <v>2190.5783865889671</v>
      </c>
      <c r="E768" s="3">
        <f t="shared" ca="1" si="118"/>
        <v>0.31445390285245278</v>
      </c>
      <c r="F768" s="3">
        <f t="shared" ca="1" si="115"/>
        <v>1.7140677076248405</v>
      </c>
      <c r="G768" s="3">
        <f t="shared" ca="1" si="119"/>
        <v>2192.292454296592</v>
      </c>
      <c r="H768" s="3">
        <f t="shared" ca="1" si="116"/>
        <v>11.552535405406616</v>
      </c>
      <c r="I768" s="3">
        <f t="shared" ca="1" si="122"/>
        <v>0</v>
      </c>
      <c r="J768" s="21">
        <f ca="1">COUNTIF(G$7:G767,"&gt;"&amp;B768)</f>
        <v>6</v>
      </c>
      <c r="K768" s="3"/>
    </row>
    <row r="769" spans="1:11" x14ac:dyDescent="0.25">
      <c r="A769">
        <f t="shared" si="120"/>
        <v>762</v>
      </c>
      <c r="B769" s="3">
        <f t="shared" ca="1" si="117"/>
        <v>2183.9388885644225</v>
      </c>
      <c r="C769" s="3">
        <f t="shared" ca="1" si="114"/>
        <v>5.83372860254235</v>
      </c>
      <c r="D769" s="3">
        <f t="shared" ca="1" si="121"/>
        <v>2192.292454296592</v>
      </c>
      <c r="E769" s="3">
        <f t="shared" ca="1" si="118"/>
        <v>0.27587548305210174</v>
      </c>
      <c r="F769" s="3">
        <f t="shared" ca="1" si="115"/>
        <v>1.6228767949733611</v>
      </c>
      <c r="G769" s="3">
        <f t="shared" ca="1" si="119"/>
        <v>2193.9153310915653</v>
      </c>
      <c r="H769" s="3">
        <f t="shared" ca="1" si="116"/>
        <v>8.3535657321694998</v>
      </c>
      <c r="I769" s="3">
        <f t="shared" ca="1" si="122"/>
        <v>0</v>
      </c>
      <c r="J769" s="21">
        <f ca="1">COUNTIF(G$7:G768,"&gt;"&amp;B769)</f>
        <v>5</v>
      </c>
      <c r="K769" s="3"/>
    </row>
    <row r="770" spans="1:11" x14ac:dyDescent="0.25">
      <c r="A770">
        <f t="shared" si="120"/>
        <v>763</v>
      </c>
      <c r="B770" s="3">
        <f t="shared" ca="1" si="117"/>
        <v>2189.7726171669647</v>
      </c>
      <c r="C770" s="3">
        <f t="shared" ca="1" si="114"/>
        <v>1.2840187121939834</v>
      </c>
      <c r="D770" s="3">
        <f t="shared" ca="1" si="121"/>
        <v>2193.9153310915653</v>
      </c>
      <c r="E770" s="3">
        <f t="shared" ca="1" si="118"/>
        <v>1.4385718765060229E-2</v>
      </c>
      <c r="F770" s="3">
        <f t="shared" ca="1" si="115"/>
        <v>0.75443218043866045</v>
      </c>
      <c r="G770" s="3">
        <f t="shared" ca="1" si="119"/>
        <v>2194.6697632720038</v>
      </c>
      <c r="H770" s="3">
        <f t="shared" ca="1" si="116"/>
        <v>4.1427139246006845</v>
      </c>
      <c r="I770" s="3">
        <f t="shared" ca="1" si="122"/>
        <v>0</v>
      </c>
      <c r="J770" s="21">
        <f ca="1">COUNTIF(G$7:G769,"&gt;"&amp;B770)</f>
        <v>3</v>
      </c>
      <c r="K770" s="3"/>
    </row>
    <row r="771" spans="1:11" x14ac:dyDescent="0.25">
      <c r="A771">
        <f t="shared" si="120"/>
        <v>764</v>
      </c>
      <c r="B771" s="3">
        <f t="shared" ca="1" si="117"/>
        <v>2191.0566358791584</v>
      </c>
      <c r="C771" s="3">
        <f t="shared" ca="1" si="114"/>
        <v>4.4411380414409685</v>
      </c>
      <c r="D771" s="3">
        <f t="shared" ca="1" si="121"/>
        <v>2194.6697632720038</v>
      </c>
      <c r="E771" s="3">
        <f t="shared" ca="1" si="118"/>
        <v>0.36678357888850954</v>
      </c>
      <c r="F771" s="3">
        <f t="shared" ca="1" si="115"/>
        <v>1.8419691843640957</v>
      </c>
      <c r="G771" s="3">
        <f t="shared" ca="1" si="119"/>
        <v>2196.511732456368</v>
      </c>
      <c r="H771" s="3">
        <f t="shared" ca="1" si="116"/>
        <v>3.6131273928453993</v>
      </c>
      <c r="I771" s="3">
        <f t="shared" ca="1" si="122"/>
        <v>0</v>
      </c>
      <c r="J771" s="21">
        <f ca="1">COUNTIF(G$7:G770,"&gt;"&amp;B771)</f>
        <v>3</v>
      </c>
      <c r="K771" s="3"/>
    </row>
    <row r="772" spans="1:11" x14ac:dyDescent="0.25">
      <c r="A772">
        <f t="shared" si="120"/>
        <v>765</v>
      </c>
      <c r="B772" s="3">
        <f t="shared" ca="1" si="117"/>
        <v>2195.4977739205992</v>
      </c>
      <c r="C772" s="3">
        <f t="shared" ca="1" si="114"/>
        <v>3.8766981820868516</v>
      </c>
      <c r="D772" s="3">
        <f t="shared" ca="1" si="121"/>
        <v>2196.511732456368</v>
      </c>
      <c r="E772" s="3">
        <f t="shared" ca="1" si="118"/>
        <v>0.89009053392988802</v>
      </c>
      <c r="F772" s="3">
        <f t="shared" ca="1" si="115"/>
        <v>3.6842971115771377</v>
      </c>
      <c r="G772" s="3">
        <f t="shared" ca="1" si="119"/>
        <v>2200.1960295679451</v>
      </c>
      <c r="H772" s="3">
        <f t="shared" ca="1" si="116"/>
        <v>1.0139585357687793</v>
      </c>
      <c r="I772" s="3">
        <f t="shared" ca="1" si="122"/>
        <v>0</v>
      </c>
      <c r="J772" s="21">
        <f ca="1">COUNTIF(G$7:G771,"&gt;"&amp;B772)</f>
        <v>1</v>
      </c>
      <c r="K772" s="3"/>
    </row>
    <row r="773" spans="1:11" x14ac:dyDescent="0.25">
      <c r="A773">
        <f t="shared" si="120"/>
        <v>766</v>
      </c>
      <c r="B773" s="3">
        <f t="shared" ca="1" si="117"/>
        <v>2199.374472102686</v>
      </c>
      <c r="C773" s="3">
        <f t="shared" ca="1" si="114"/>
        <v>1.3946522669152734</v>
      </c>
      <c r="D773" s="3">
        <f t="shared" ca="1" si="121"/>
        <v>2200.1960295679451</v>
      </c>
      <c r="E773" s="3">
        <f t="shared" ca="1" si="118"/>
        <v>0.61905362130216435</v>
      </c>
      <c r="F773" s="3">
        <f t="shared" ca="1" si="115"/>
        <v>2.5505295542728197</v>
      </c>
      <c r="G773" s="3">
        <f t="shared" ca="1" si="119"/>
        <v>2202.7465591222181</v>
      </c>
      <c r="H773" s="3">
        <f t="shared" ca="1" si="116"/>
        <v>0.8215574652590476</v>
      </c>
      <c r="I773" s="3">
        <f t="shared" ca="1" si="122"/>
        <v>0</v>
      </c>
      <c r="J773" s="21">
        <f ca="1">COUNTIF(G$7:G772,"&gt;"&amp;B773)</f>
        <v>1</v>
      </c>
      <c r="K773" s="3"/>
    </row>
    <row r="774" spans="1:11" x14ac:dyDescent="0.25">
      <c r="A774">
        <f t="shared" si="120"/>
        <v>767</v>
      </c>
      <c r="B774" s="3">
        <f t="shared" ca="1" si="117"/>
        <v>2200.7691243696013</v>
      </c>
      <c r="C774" s="3">
        <f t="shared" ca="1" si="114"/>
        <v>3.6911550885611333</v>
      </c>
      <c r="D774" s="3">
        <f t="shared" ca="1" si="121"/>
        <v>2202.7465591222181</v>
      </c>
      <c r="E774" s="3">
        <f t="shared" ca="1" si="118"/>
        <v>0.35475346279921083</v>
      </c>
      <c r="F774" s="3">
        <f t="shared" ca="1" si="115"/>
        <v>1.8121115200006717</v>
      </c>
      <c r="G774" s="3">
        <f t="shared" ca="1" si="119"/>
        <v>2204.5586706422187</v>
      </c>
      <c r="H774" s="3">
        <f t="shared" ca="1" si="116"/>
        <v>1.977434752616773</v>
      </c>
      <c r="I774" s="3">
        <f t="shared" ca="1" si="122"/>
        <v>0</v>
      </c>
      <c r="J774" s="21">
        <f ca="1">COUNTIF(G$7:G773,"&gt;"&amp;B774)</f>
        <v>1</v>
      </c>
      <c r="K774" s="3"/>
    </row>
    <row r="775" spans="1:11" x14ac:dyDescent="0.25">
      <c r="A775">
        <f t="shared" si="120"/>
        <v>768</v>
      </c>
      <c r="B775" s="3">
        <f t="shared" ca="1" si="117"/>
        <v>2204.4602794581624</v>
      </c>
      <c r="C775" s="3">
        <f t="shared" ref="C775:C838" ca="1" si="123">2*RAND()*NomTAT</f>
        <v>0.25229826383159715</v>
      </c>
      <c r="D775" s="3">
        <f t="shared" ca="1" si="121"/>
        <v>2204.5586706422187</v>
      </c>
      <c r="E775" s="3">
        <f t="shared" ca="1" si="118"/>
        <v>0.53774009428933456</v>
      </c>
      <c r="F775" s="3">
        <f t="shared" ref="F775:F838" ca="1" si="124">IF(E775&lt;T_F,T_a+SQRT(E775*(T_b-T_a)*(T_c-T_a)),T_b-SQRT((1-E775)*(T_b-T_a)*(T_b-T_c)))</f>
        <v>2.301742503958716</v>
      </c>
      <c r="G775" s="3">
        <f t="shared" ca="1" si="119"/>
        <v>2206.8604131461775</v>
      </c>
      <c r="H775" s="3">
        <f t="shared" ref="H775:H838" ca="1" si="125">(G775-F775)-B775</f>
        <v>9.8391184056254133E-2</v>
      </c>
      <c r="I775" s="3">
        <f t="shared" ca="1" si="122"/>
        <v>0</v>
      </c>
      <c r="J775" s="21">
        <f ca="1">COUNTIF(G$7:G774,"&gt;"&amp;B775)</f>
        <v>1</v>
      </c>
      <c r="K775" s="3"/>
    </row>
    <row r="776" spans="1:11" x14ac:dyDescent="0.25">
      <c r="A776">
        <f t="shared" si="120"/>
        <v>769</v>
      </c>
      <c r="B776" s="3">
        <f t="shared" ref="B776:B839" ca="1" si="126">B775+C775</f>
        <v>2204.712577721994</v>
      </c>
      <c r="C776" s="3">
        <f t="shared" ca="1" si="123"/>
        <v>3.2239243634600507</v>
      </c>
      <c r="D776" s="3">
        <f t="shared" ca="1" si="121"/>
        <v>2206.8604131461775</v>
      </c>
      <c r="E776" s="3">
        <f t="shared" ref="E776:E839" ca="1" si="127">RAND()</f>
        <v>0.8370420897600569</v>
      </c>
      <c r="F776" s="3">
        <f t="shared" ca="1" si="124"/>
        <v>3.3979428579856759</v>
      </c>
      <c r="G776" s="3">
        <f t="shared" ref="G776:G839" ca="1" si="128">D776+F776</f>
        <v>2210.258356004163</v>
      </c>
      <c r="H776" s="3">
        <f t="shared" ca="1" si="125"/>
        <v>2.1478354241835405</v>
      </c>
      <c r="I776" s="3">
        <f t="shared" ca="1" si="122"/>
        <v>0</v>
      </c>
      <c r="J776" s="21">
        <f ca="1">COUNTIF(G$7:G775,"&gt;"&amp;B776)</f>
        <v>1</v>
      </c>
      <c r="K776" s="3"/>
    </row>
    <row r="777" spans="1:11" x14ac:dyDescent="0.25">
      <c r="A777">
        <f t="shared" ref="A777:A840" si="129">A776+1</f>
        <v>770</v>
      </c>
      <c r="B777" s="3">
        <f t="shared" ca="1" si="126"/>
        <v>2207.9365020854539</v>
      </c>
      <c r="C777" s="3">
        <f t="shared" ca="1" si="123"/>
        <v>5.5017733218691882</v>
      </c>
      <c r="D777" s="3">
        <f t="shared" ref="D777:D840" ca="1" si="130">MAX(B777,G776)</f>
        <v>2210.258356004163</v>
      </c>
      <c r="E777" s="3">
        <f t="shared" ca="1" si="127"/>
        <v>0.93641867604895856</v>
      </c>
      <c r="F777" s="3">
        <f t="shared" ca="1" si="124"/>
        <v>3.9992973207646028</v>
      </c>
      <c r="G777" s="3">
        <f t="shared" ca="1" si="128"/>
        <v>2214.2576533249276</v>
      </c>
      <c r="H777" s="3">
        <f t="shared" ca="1" si="125"/>
        <v>2.3218539187091665</v>
      </c>
      <c r="I777" s="3">
        <f t="shared" ref="I777:I840" ca="1" si="131">D777-G776</f>
        <v>0</v>
      </c>
      <c r="J777" s="21">
        <f ca="1">COUNTIF(G$7:G776,"&gt;"&amp;B777)</f>
        <v>1</v>
      </c>
      <c r="K777" s="3"/>
    </row>
    <row r="778" spans="1:11" x14ac:dyDescent="0.25">
      <c r="A778">
        <f t="shared" si="129"/>
        <v>771</v>
      </c>
      <c r="B778" s="3">
        <f t="shared" ca="1" si="126"/>
        <v>2213.4382754073231</v>
      </c>
      <c r="C778" s="3">
        <f t="shared" ca="1" si="123"/>
        <v>0.23739260428996944</v>
      </c>
      <c r="D778" s="3">
        <f t="shared" ca="1" si="130"/>
        <v>2214.2576533249276</v>
      </c>
      <c r="E778" s="3">
        <f t="shared" ca="1" si="127"/>
        <v>0.87226890150377712</v>
      </c>
      <c r="F778" s="3">
        <f t="shared" ca="1" si="124"/>
        <v>3.5816330512467829</v>
      </c>
      <c r="G778" s="3">
        <f t="shared" ca="1" si="128"/>
        <v>2217.8392863761742</v>
      </c>
      <c r="H778" s="3">
        <f t="shared" ca="1" si="125"/>
        <v>0.81937791760446999</v>
      </c>
      <c r="I778" s="3">
        <f t="shared" ca="1" si="131"/>
        <v>0</v>
      </c>
      <c r="J778" s="21">
        <f ca="1">COUNTIF(G$7:G777,"&gt;"&amp;B778)</f>
        <v>1</v>
      </c>
      <c r="K778" s="3"/>
    </row>
    <row r="779" spans="1:11" x14ac:dyDescent="0.25">
      <c r="A779">
        <f t="shared" si="129"/>
        <v>772</v>
      </c>
      <c r="B779" s="3">
        <f t="shared" ca="1" si="126"/>
        <v>2213.6756680116132</v>
      </c>
      <c r="C779" s="3">
        <f t="shared" ca="1" si="123"/>
        <v>4.4054796323696817</v>
      </c>
      <c r="D779" s="3">
        <f t="shared" ca="1" si="130"/>
        <v>2217.8392863761742</v>
      </c>
      <c r="E779" s="3">
        <f t="shared" ca="1" si="127"/>
        <v>0.72331054129947259</v>
      </c>
      <c r="F779" s="3">
        <f t="shared" ca="1" si="124"/>
        <v>2.9124514437902751</v>
      </c>
      <c r="G779" s="3">
        <f t="shared" ca="1" si="128"/>
        <v>2220.7517378199645</v>
      </c>
      <c r="H779" s="3">
        <f t="shared" ca="1" si="125"/>
        <v>4.163618364560989</v>
      </c>
      <c r="I779" s="3">
        <f t="shared" ca="1" si="131"/>
        <v>0</v>
      </c>
      <c r="J779" s="21">
        <f ca="1">COUNTIF(G$7:G778,"&gt;"&amp;B779)</f>
        <v>2</v>
      </c>
      <c r="K779" s="3"/>
    </row>
    <row r="780" spans="1:11" x14ac:dyDescent="0.25">
      <c r="A780">
        <f t="shared" si="129"/>
        <v>773</v>
      </c>
      <c r="B780" s="3">
        <f t="shared" ca="1" si="126"/>
        <v>2218.0811476439831</v>
      </c>
      <c r="C780" s="3">
        <f t="shared" ca="1" si="123"/>
        <v>4.7358523295801014</v>
      </c>
      <c r="D780" s="3">
        <f t="shared" ca="1" si="130"/>
        <v>2220.7517378199645</v>
      </c>
      <c r="E780" s="3">
        <f t="shared" ca="1" si="127"/>
        <v>0.28860866654971185</v>
      </c>
      <c r="F780" s="3">
        <f t="shared" ca="1" si="124"/>
        <v>1.6527005658528191</v>
      </c>
      <c r="G780" s="3">
        <f t="shared" ca="1" si="128"/>
        <v>2222.4044383858172</v>
      </c>
      <c r="H780" s="3">
        <f t="shared" ca="1" si="125"/>
        <v>2.6705901759814878</v>
      </c>
      <c r="I780" s="3">
        <f t="shared" ca="1" si="131"/>
        <v>0</v>
      </c>
      <c r="J780" s="21">
        <f ca="1">COUNTIF(G$7:G779,"&gt;"&amp;B780)</f>
        <v>1</v>
      </c>
      <c r="K780" s="3"/>
    </row>
    <row r="781" spans="1:11" x14ac:dyDescent="0.25">
      <c r="A781">
        <f t="shared" si="129"/>
        <v>774</v>
      </c>
      <c r="B781" s="3">
        <f t="shared" ca="1" si="126"/>
        <v>2222.8169999735633</v>
      </c>
      <c r="C781" s="3">
        <f t="shared" ca="1" si="123"/>
        <v>2.935925424935883</v>
      </c>
      <c r="D781" s="3">
        <f t="shared" ca="1" si="130"/>
        <v>2222.8169999735633</v>
      </c>
      <c r="E781" s="3">
        <f t="shared" ca="1" si="127"/>
        <v>0.53166562811142215</v>
      </c>
      <c r="F781" s="3">
        <f t="shared" ca="1" si="124"/>
        <v>2.2840717319404216</v>
      </c>
      <c r="G781" s="3">
        <f t="shared" ca="1" si="128"/>
        <v>2225.1010717055037</v>
      </c>
      <c r="H781" s="3">
        <f t="shared" ca="1" si="125"/>
        <v>0</v>
      </c>
      <c r="I781" s="3">
        <f t="shared" ca="1" si="131"/>
        <v>0.41256158774604046</v>
      </c>
      <c r="J781" s="21">
        <f ca="1">COUNTIF(G$7:G780,"&gt;"&amp;B781)</f>
        <v>0</v>
      </c>
      <c r="K781" s="3"/>
    </row>
    <row r="782" spans="1:11" x14ac:dyDescent="0.25">
      <c r="A782">
        <f t="shared" si="129"/>
        <v>775</v>
      </c>
      <c r="B782" s="3">
        <f t="shared" ca="1" si="126"/>
        <v>2225.752925398499</v>
      </c>
      <c r="C782" s="3">
        <f t="shared" ca="1" si="123"/>
        <v>1.6655684227859715</v>
      </c>
      <c r="D782" s="3">
        <f t="shared" ca="1" si="130"/>
        <v>2225.752925398499</v>
      </c>
      <c r="E782" s="3">
        <f t="shared" ca="1" si="127"/>
        <v>4.4578263480240077E-2</v>
      </c>
      <c r="F782" s="3">
        <f t="shared" ca="1" si="124"/>
        <v>0.94788635351066497</v>
      </c>
      <c r="G782" s="3">
        <f t="shared" ca="1" si="128"/>
        <v>2226.7008117520095</v>
      </c>
      <c r="H782" s="3">
        <f t="shared" ca="1" si="125"/>
        <v>0</v>
      </c>
      <c r="I782" s="3">
        <f t="shared" ca="1" si="131"/>
        <v>0.65185369299524609</v>
      </c>
      <c r="J782" s="21">
        <f ca="1">COUNTIF(G$7:G781,"&gt;"&amp;B782)</f>
        <v>0</v>
      </c>
      <c r="K782" s="3"/>
    </row>
    <row r="783" spans="1:11" x14ac:dyDescent="0.25">
      <c r="A783">
        <f t="shared" si="129"/>
        <v>776</v>
      </c>
      <c r="B783" s="3">
        <f t="shared" ca="1" si="126"/>
        <v>2227.4184938212848</v>
      </c>
      <c r="C783" s="3">
        <f t="shared" ca="1" si="123"/>
        <v>5.8823067493456378</v>
      </c>
      <c r="D783" s="3">
        <f t="shared" ca="1" si="130"/>
        <v>2227.4184938212848</v>
      </c>
      <c r="E783" s="3">
        <f t="shared" ca="1" si="127"/>
        <v>0.31844830828057336</v>
      </c>
      <c r="F783" s="3">
        <f t="shared" ca="1" si="124"/>
        <v>1.7236546054207031</v>
      </c>
      <c r="G783" s="3">
        <f t="shared" ca="1" si="128"/>
        <v>2229.1421484267053</v>
      </c>
      <c r="H783" s="3">
        <f t="shared" ca="1" si="125"/>
        <v>0</v>
      </c>
      <c r="I783" s="3">
        <f t="shared" ca="1" si="131"/>
        <v>0.7176820692752699</v>
      </c>
      <c r="J783" s="21">
        <f ca="1">COUNTIF(G$7:G782,"&gt;"&amp;B783)</f>
        <v>0</v>
      </c>
      <c r="K783" s="3"/>
    </row>
    <row r="784" spans="1:11" x14ac:dyDescent="0.25">
      <c r="A784">
        <f t="shared" si="129"/>
        <v>777</v>
      </c>
      <c r="B784" s="3">
        <f t="shared" ca="1" si="126"/>
        <v>2233.3008005706306</v>
      </c>
      <c r="C784" s="3">
        <f t="shared" ca="1" si="123"/>
        <v>4.6362332523531524</v>
      </c>
      <c r="D784" s="3">
        <f t="shared" ca="1" si="130"/>
        <v>2233.3008005706306</v>
      </c>
      <c r="E784" s="3">
        <f t="shared" ca="1" si="127"/>
        <v>0.86809382290414205</v>
      </c>
      <c r="F784" s="3">
        <f t="shared" ca="1" si="124"/>
        <v>3.5586387374222372</v>
      </c>
      <c r="G784" s="3">
        <f t="shared" ca="1" si="128"/>
        <v>2236.859439308053</v>
      </c>
      <c r="H784" s="3">
        <f t="shared" ca="1" si="125"/>
        <v>0</v>
      </c>
      <c r="I784" s="3">
        <f t="shared" ca="1" si="131"/>
        <v>4.1586521439253374</v>
      </c>
      <c r="J784" s="21">
        <f ca="1">COUNTIF(G$7:G783,"&gt;"&amp;B784)</f>
        <v>0</v>
      </c>
      <c r="K784" s="3"/>
    </row>
    <row r="785" spans="1:11" x14ac:dyDescent="0.25">
      <c r="A785">
        <f t="shared" si="129"/>
        <v>778</v>
      </c>
      <c r="B785" s="3">
        <f t="shared" ca="1" si="126"/>
        <v>2237.9370338229837</v>
      </c>
      <c r="C785" s="3">
        <f t="shared" ca="1" si="123"/>
        <v>3.0437059861171667</v>
      </c>
      <c r="D785" s="3">
        <f t="shared" ca="1" si="130"/>
        <v>2237.9370338229837</v>
      </c>
      <c r="E785" s="3">
        <f t="shared" ca="1" si="127"/>
        <v>0.55180379568840165</v>
      </c>
      <c r="F785" s="3">
        <f t="shared" ca="1" si="124"/>
        <v>2.3431051549021227</v>
      </c>
      <c r="G785" s="3">
        <f t="shared" ca="1" si="128"/>
        <v>2240.2801389778861</v>
      </c>
      <c r="H785" s="3">
        <f t="shared" ca="1" si="125"/>
        <v>0</v>
      </c>
      <c r="I785" s="3">
        <f t="shared" ca="1" si="131"/>
        <v>1.0775945149307518</v>
      </c>
      <c r="J785" s="21">
        <f ca="1">COUNTIF(G$7:G784,"&gt;"&amp;B785)</f>
        <v>0</v>
      </c>
      <c r="K785" s="3"/>
    </row>
    <row r="786" spans="1:11" x14ac:dyDescent="0.25">
      <c r="A786">
        <f t="shared" si="129"/>
        <v>779</v>
      </c>
      <c r="B786" s="3">
        <f t="shared" ca="1" si="126"/>
        <v>2240.9807398091007</v>
      </c>
      <c r="C786" s="3">
        <f t="shared" ca="1" si="123"/>
        <v>3.2395821132573186</v>
      </c>
      <c r="D786" s="3">
        <f t="shared" ca="1" si="130"/>
        <v>2240.9807398091007</v>
      </c>
      <c r="E786" s="3">
        <f t="shared" ca="1" si="127"/>
        <v>0.81742592804206338</v>
      </c>
      <c r="F786" s="3">
        <f t="shared" ca="1" si="124"/>
        <v>3.3042577927829058</v>
      </c>
      <c r="G786" s="3">
        <f t="shared" ca="1" si="128"/>
        <v>2244.2849976018838</v>
      </c>
      <c r="H786" s="3">
        <f t="shared" ca="1" si="125"/>
        <v>0</v>
      </c>
      <c r="I786" s="3">
        <f t="shared" ca="1" si="131"/>
        <v>0.70060083121461503</v>
      </c>
      <c r="J786" s="21">
        <f ca="1">COUNTIF(G$7:G785,"&gt;"&amp;B786)</f>
        <v>0</v>
      </c>
      <c r="K786" s="3"/>
    </row>
    <row r="787" spans="1:11" x14ac:dyDescent="0.25">
      <c r="A787">
        <f t="shared" si="129"/>
        <v>780</v>
      </c>
      <c r="B787" s="3">
        <f t="shared" ca="1" si="126"/>
        <v>2244.2203219223579</v>
      </c>
      <c r="C787" s="3">
        <f t="shared" ca="1" si="123"/>
        <v>2.9123635603729912</v>
      </c>
      <c r="D787" s="3">
        <f t="shared" ca="1" si="130"/>
        <v>2244.2849976018838</v>
      </c>
      <c r="E787" s="3">
        <f t="shared" ca="1" si="127"/>
        <v>0.12252322455696452</v>
      </c>
      <c r="F787" s="3">
        <f t="shared" ca="1" si="124"/>
        <v>1.2425324979462786</v>
      </c>
      <c r="G787" s="3">
        <f t="shared" ca="1" si="128"/>
        <v>2245.5275300998301</v>
      </c>
      <c r="H787" s="3">
        <f t="shared" ca="1" si="125"/>
        <v>6.4675679525862506E-2</v>
      </c>
      <c r="I787" s="3">
        <f t="shared" ca="1" si="131"/>
        <v>0</v>
      </c>
      <c r="J787" s="21">
        <f ca="1">COUNTIF(G$7:G786,"&gt;"&amp;B787)</f>
        <v>1</v>
      </c>
      <c r="K787" s="3"/>
    </row>
    <row r="788" spans="1:11" x14ac:dyDescent="0.25">
      <c r="A788">
        <f t="shared" si="129"/>
        <v>781</v>
      </c>
      <c r="B788" s="3">
        <f t="shared" ca="1" si="126"/>
        <v>2247.1326854827307</v>
      </c>
      <c r="C788" s="3">
        <f t="shared" ca="1" si="123"/>
        <v>5.2843131555918621</v>
      </c>
      <c r="D788" s="3">
        <f t="shared" ca="1" si="130"/>
        <v>2247.1326854827307</v>
      </c>
      <c r="E788" s="3">
        <f t="shared" ca="1" si="127"/>
        <v>0.21548059711333367</v>
      </c>
      <c r="F788" s="3">
        <f t="shared" ca="1" si="124"/>
        <v>1.4847145205642098</v>
      </c>
      <c r="G788" s="3">
        <f t="shared" ca="1" si="128"/>
        <v>2248.6174000032947</v>
      </c>
      <c r="H788" s="3">
        <f t="shared" ca="1" si="125"/>
        <v>0</v>
      </c>
      <c r="I788" s="3">
        <f t="shared" ca="1" si="131"/>
        <v>1.605155382900648</v>
      </c>
      <c r="J788" s="21">
        <f ca="1">COUNTIF(G$7:G787,"&gt;"&amp;B788)</f>
        <v>0</v>
      </c>
      <c r="K788" s="3"/>
    </row>
    <row r="789" spans="1:11" x14ac:dyDescent="0.25">
      <c r="A789">
        <f t="shared" si="129"/>
        <v>782</v>
      </c>
      <c r="B789" s="3">
        <f t="shared" ca="1" si="126"/>
        <v>2252.4169986383226</v>
      </c>
      <c r="C789" s="3">
        <f t="shared" ca="1" si="123"/>
        <v>2.7229492320274105</v>
      </c>
      <c r="D789" s="3">
        <f t="shared" ca="1" si="130"/>
        <v>2252.4169986383226</v>
      </c>
      <c r="E789" s="3">
        <f t="shared" ca="1" si="127"/>
        <v>0.35138389958908012</v>
      </c>
      <c r="F789" s="3">
        <f t="shared" ca="1" si="124"/>
        <v>1.8037985699471335</v>
      </c>
      <c r="G789" s="3">
        <f t="shared" ca="1" si="128"/>
        <v>2254.2207972082697</v>
      </c>
      <c r="H789" s="3">
        <f t="shared" ca="1" si="125"/>
        <v>0</v>
      </c>
      <c r="I789" s="3">
        <f t="shared" ca="1" si="131"/>
        <v>3.7995986350279054</v>
      </c>
      <c r="J789" s="21">
        <f ca="1">COUNTIF(G$7:G788,"&gt;"&amp;B789)</f>
        <v>0</v>
      </c>
      <c r="K789" s="3"/>
    </row>
    <row r="790" spans="1:11" x14ac:dyDescent="0.25">
      <c r="A790">
        <f t="shared" si="129"/>
        <v>783</v>
      </c>
      <c r="B790" s="3">
        <f t="shared" ca="1" si="126"/>
        <v>2255.1399478703502</v>
      </c>
      <c r="C790" s="3">
        <f t="shared" ca="1" si="123"/>
        <v>5.191665572405606</v>
      </c>
      <c r="D790" s="3">
        <f t="shared" ca="1" si="130"/>
        <v>2255.1399478703502</v>
      </c>
      <c r="E790" s="3">
        <f t="shared" ca="1" si="127"/>
        <v>0.98881257385184995</v>
      </c>
      <c r="F790" s="3">
        <f t="shared" ca="1" si="124"/>
        <v>4.5802358259291731</v>
      </c>
      <c r="G790" s="3">
        <f t="shared" ca="1" si="128"/>
        <v>2259.7201836962795</v>
      </c>
      <c r="H790" s="3">
        <f t="shared" ca="1" si="125"/>
        <v>0</v>
      </c>
      <c r="I790" s="3">
        <f t="shared" ca="1" si="131"/>
        <v>0.91915066208048302</v>
      </c>
      <c r="J790" s="21">
        <f ca="1">COUNTIF(G$7:G789,"&gt;"&amp;B790)</f>
        <v>0</v>
      </c>
      <c r="K790" s="3"/>
    </row>
    <row r="791" spans="1:11" x14ac:dyDescent="0.25">
      <c r="A791">
        <f t="shared" si="129"/>
        <v>784</v>
      </c>
      <c r="B791" s="3">
        <f t="shared" ca="1" si="126"/>
        <v>2260.331613442756</v>
      </c>
      <c r="C791" s="3">
        <f t="shared" ca="1" si="123"/>
        <v>1.4242073308764882</v>
      </c>
      <c r="D791" s="3">
        <f t="shared" ca="1" si="130"/>
        <v>2260.331613442756</v>
      </c>
      <c r="E791" s="3">
        <f t="shared" ca="1" si="127"/>
        <v>0.78281975535744885</v>
      </c>
      <c r="F791" s="3">
        <f t="shared" ca="1" si="124"/>
        <v>3.1505165983117935</v>
      </c>
      <c r="G791" s="3">
        <f t="shared" ca="1" si="128"/>
        <v>2263.4821300410676</v>
      </c>
      <c r="H791" s="3">
        <f t="shared" ca="1" si="125"/>
        <v>0</v>
      </c>
      <c r="I791" s="3">
        <f t="shared" ca="1" si="131"/>
        <v>0.61142974647646042</v>
      </c>
      <c r="J791" s="21">
        <f ca="1">COUNTIF(G$7:G790,"&gt;"&amp;B791)</f>
        <v>0</v>
      </c>
      <c r="K791" s="3"/>
    </row>
    <row r="792" spans="1:11" x14ac:dyDescent="0.25">
      <c r="A792">
        <f t="shared" si="129"/>
        <v>785</v>
      </c>
      <c r="B792" s="3">
        <f t="shared" ca="1" si="126"/>
        <v>2261.7558207736324</v>
      </c>
      <c r="C792" s="3">
        <f t="shared" ca="1" si="123"/>
        <v>1.7493416552144843</v>
      </c>
      <c r="D792" s="3">
        <f t="shared" ca="1" si="130"/>
        <v>2263.4821300410676</v>
      </c>
      <c r="E792" s="3">
        <f t="shared" ca="1" si="127"/>
        <v>0.39933702553808959</v>
      </c>
      <c r="F792" s="3">
        <f t="shared" ca="1" si="124"/>
        <v>1.9242168724412494</v>
      </c>
      <c r="G792" s="3">
        <f t="shared" ca="1" si="128"/>
        <v>2265.406346913509</v>
      </c>
      <c r="H792" s="3">
        <f t="shared" ca="1" si="125"/>
        <v>1.7263092674352265</v>
      </c>
      <c r="I792" s="3">
        <f t="shared" ca="1" si="131"/>
        <v>0</v>
      </c>
      <c r="J792" s="21">
        <f ca="1">COUNTIF(G$7:G791,"&gt;"&amp;B792)</f>
        <v>1</v>
      </c>
      <c r="K792" s="3"/>
    </row>
    <row r="793" spans="1:11" x14ac:dyDescent="0.25">
      <c r="A793">
        <f t="shared" si="129"/>
        <v>786</v>
      </c>
      <c r="B793" s="3">
        <f t="shared" ca="1" si="126"/>
        <v>2263.5051624288467</v>
      </c>
      <c r="C793" s="3">
        <f t="shared" ca="1" si="123"/>
        <v>0.6394277865847553</v>
      </c>
      <c r="D793" s="3">
        <f t="shared" ca="1" si="130"/>
        <v>2265.406346913509</v>
      </c>
      <c r="E793" s="3">
        <f t="shared" ca="1" si="127"/>
        <v>0.96301666181412637</v>
      </c>
      <c r="F793" s="3">
        <f t="shared" ca="1" si="124"/>
        <v>4.2367912628726598</v>
      </c>
      <c r="G793" s="3">
        <f t="shared" ca="1" si="128"/>
        <v>2269.6431381763819</v>
      </c>
      <c r="H793" s="3">
        <f t="shared" ca="1" si="125"/>
        <v>1.9011844846622807</v>
      </c>
      <c r="I793" s="3">
        <f t="shared" ca="1" si="131"/>
        <v>0</v>
      </c>
      <c r="J793" s="21">
        <f ca="1">COUNTIF(G$7:G792,"&gt;"&amp;B793)</f>
        <v>1</v>
      </c>
      <c r="K793" s="3"/>
    </row>
    <row r="794" spans="1:11" x14ac:dyDescent="0.25">
      <c r="A794">
        <f t="shared" si="129"/>
        <v>787</v>
      </c>
      <c r="B794" s="3">
        <f t="shared" ca="1" si="126"/>
        <v>2264.1445902154314</v>
      </c>
      <c r="C794" s="3">
        <f t="shared" ca="1" si="123"/>
        <v>2.0490228633457082</v>
      </c>
      <c r="D794" s="3">
        <f t="shared" ca="1" si="130"/>
        <v>2269.6431381763819</v>
      </c>
      <c r="E794" s="3">
        <f t="shared" ca="1" si="127"/>
        <v>4.300001213507354E-2</v>
      </c>
      <c r="F794" s="3">
        <f t="shared" ca="1" si="124"/>
        <v>0.93988641102883697</v>
      </c>
      <c r="G794" s="3">
        <f t="shared" ca="1" si="128"/>
        <v>2270.5830245874108</v>
      </c>
      <c r="H794" s="3">
        <f t="shared" ca="1" si="125"/>
        <v>5.4985479609504182</v>
      </c>
      <c r="I794" s="3">
        <f t="shared" ca="1" si="131"/>
        <v>0</v>
      </c>
      <c r="J794" s="21">
        <f ca="1">COUNTIF(G$7:G793,"&gt;"&amp;B794)</f>
        <v>2</v>
      </c>
      <c r="K794" s="3"/>
    </row>
    <row r="795" spans="1:11" x14ac:dyDescent="0.25">
      <c r="A795">
        <f t="shared" si="129"/>
        <v>788</v>
      </c>
      <c r="B795" s="3">
        <f t="shared" ca="1" si="126"/>
        <v>2266.1936130787772</v>
      </c>
      <c r="C795" s="3">
        <f t="shared" ca="1" si="123"/>
        <v>2.4506025824354967</v>
      </c>
      <c r="D795" s="3">
        <f t="shared" ca="1" si="130"/>
        <v>2270.5830245874108</v>
      </c>
      <c r="E795" s="3">
        <f t="shared" ca="1" si="127"/>
        <v>0.70895500632610053</v>
      </c>
      <c r="F795" s="3">
        <f t="shared" ca="1" si="124"/>
        <v>2.8589818659422996</v>
      </c>
      <c r="G795" s="3">
        <f t="shared" ca="1" si="128"/>
        <v>2273.4420064533533</v>
      </c>
      <c r="H795" s="3">
        <f t="shared" ca="1" si="125"/>
        <v>4.3894115086336569</v>
      </c>
      <c r="I795" s="3">
        <f t="shared" ca="1" si="131"/>
        <v>0</v>
      </c>
      <c r="J795" s="21">
        <f ca="1">COUNTIF(G$7:G794,"&gt;"&amp;B795)</f>
        <v>2</v>
      </c>
      <c r="K795" s="3"/>
    </row>
    <row r="796" spans="1:11" x14ac:dyDescent="0.25">
      <c r="A796">
        <f t="shared" si="129"/>
        <v>789</v>
      </c>
      <c r="B796" s="3">
        <f t="shared" ca="1" si="126"/>
        <v>2268.6442156612125</v>
      </c>
      <c r="C796" s="3">
        <f t="shared" ca="1" si="123"/>
        <v>3.5527210577597979</v>
      </c>
      <c r="D796" s="3">
        <f t="shared" ca="1" si="130"/>
        <v>2273.4420064533533</v>
      </c>
      <c r="E796" s="3">
        <f t="shared" ca="1" si="127"/>
        <v>0.15357628477273111</v>
      </c>
      <c r="F796" s="3">
        <f t="shared" ca="1" si="124"/>
        <v>1.3313202039390659</v>
      </c>
      <c r="G796" s="3">
        <f t="shared" ca="1" si="128"/>
        <v>2274.7733266572923</v>
      </c>
      <c r="H796" s="3">
        <f t="shared" ca="1" si="125"/>
        <v>4.7977907921408587</v>
      </c>
      <c r="I796" s="3">
        <f t="shared" ca="1" si="131"/>
        <v>0</v>
      </c>
      <c r="J796" s="21">
        <f ca="1">COUNTIF(G$7:G795,"&gt;"&amp;B796)</f>
        <v>3</v>
      </c>
      <c r="K796" s="3"/>
    </row>
    <row r="797" spans="1:11" x14ac:dyDescent="0.25">
      <c r="A797">
        <f t="shared" si="129"/>
        <v>790</v>
      </c>
      <c r="B797" s="3">
        <f t="shared" ca="1" si="126"/>
        <v>2272.1969367189722</v>
      </c>
      <c r="C797" s="3">
        <f t="shared" ca="1" si="123"/>
        <v>3.0915687443880606</v>
      </c>
      <c r="D797" s="3">
        <f t="shared" ca="1" si="130"/>
        <v>2274.7733266572923</v>
      </c>
      <c r="E797" s="3">
        <f t="shared" ca="1" si="127"/>
        <v>0.74759899574644273</v>
      </c>
      <c r="F797" s="3">
        <f t="shared" ca="1" si="124"/>
        <v>3.0061805956923964</v>
      </c>
      <c r="G797" s="3">
        <f t="shared" ca="1" si="128"/>
        <v>2277.7795072529848</v>
      </c>
      <c r="H797" s="3">
        <f t="shared" ca="1" si="125"/>
        <v>2.5763899383200624</v>
      </c>
      <c r="I797" s="3">
        <f t="shared" ca="1" si="131"/>
        <v>0</v>
      </c>
      <c r="J797" s="21">
        <f ca="1">COUNTIF(G$7:G796,"&gt;"&amp;B797)</f>
        <v>2</v>
      </c>
      <c r="K797" s="3"/>
    </row>
    <row r="798" spans="1:11" x14ac:dyDescent="0.25">
      <c r="A798">
        <f t="shared" si="129"/>
        <v>791</v>
      </c>
      <c r="B798" s="3">
        <f t="shared" ca="1" si="126"/>
        <v>2275.2885054633603</v>
      </c>
      <c r="C798" s="3">
        <f t="shared" ca="1" si="123"/>
        <v>1.2829048059680441</v>
      </c>
      <c r="D798" s="3">
        <f t="shared" ca="1" si="130"/>
        <v>2277.7795072529848</v>
      </c>
      <c r="E798" s="3">
        <f t="shared" ca="1" si="127"/>
        <v>0.35921870566696967</v>
      </c>
      <c r="F798" s="3">
        <f t="shared" ca="1" si="124"/>
        <v>1.8231611017010594</v>
      </c>
      <c r="G798" s="3">
        <f t="shared" ca="1" si="128"/>
        <v>2279.6026683546856</v>
      </c>
      <c r="H798" s="3">
        <f t="shared" ca="1" si="125"/>
        <v>2.4910017896245336</v>
      </c>
      <c r="I798" s="3">
        <f t="shared" ca="1" si="131"/>
        <v>0</v>
      </c>
      <c r="J798" s="21">
        <f ca="1">COUNTIF(G$7:G797,"&gt;"&amp;B798)</f>
        <v>1</v>
      </c>
      <c r="K798" s="3"/>
    </row>
    <row r="799" spans="1:11" x14ac:dyDescent="0.25">
      <c r="A799">
        <f t="shared" si="129"/>
        <v>792</v>
      </c>
      <c r="B799" s="3">
        <f t="shared" ca="1" si="126"/>
        <v>2276.5714102693282</v>
      </c>
      <c r="C799" s="3">
        <f t="shared" ca="1" si="123"/>
        <v>2.7061029282904361</v>
      </c>
      <c r="D799" s="3">
        <f t="shared" ca="1" si="130"/>
        <v>2279.6026683546856</v>
      </c>
      <c r="E799" s="3">
        <f t="shared" ca="1" si="127"/>
        <v>0.69254026566170512</v>
      </c>
      <c r="F799" s="3">
        <f t="shared" ca="1" si="124"/>
        <v>2.7994339783073663</v>
      </c>
      <c r="G799" s="3">
        <f t="shared" ca="1" si="128"/>
        <v>2282.4021023329929</v>
      </c>
      <c r="H799" s="3">
        <f t="shared" ca="1" si="125"/>
        <v>3.0312580853574218</v>
      </c>
      <c r="I799" s="3">
        <f t="shared" ca="1" si="131"/>
        <v>0</v>
      </c>
      <c r="J799" s="21">
        <f ca="1">COUNTIF(G$7:G798,"&gt;"&amp;B799)</f>
        <v>2</v>
      </c>
      <c r="K799" s="3"/>
    </row>
    <row r="800" spans="1:11" x14ac:dyDescent="0.25">
      <c r="A800">
        <f t="shared" si="129"/>
        <v>793</v>
      </c>
      <c r="B800" s="3">
        <f t="shared" ca="1" si="126"/>
        <v>2279.2775131976186</v>
      </c>
      <c r="C800" s="3">
        <f t="shared" ca="1" si="123"/>
        <v>5.0874064393400094</v>
      </c>
      <c r="D800" s="3">
        <f t="shared" ca="1" si="130"/>
        <v>2282.4021023329929</v>
      </c>
      <c r="E800" s="3">
        <f t="shared" ca="1" si="127"/>
        <v>0.90703537020202107</v>
      </c>
      <c r="F800" s="3">
        <f t="shared" ca="1" si="124"/>
        <v>3.7899616041967228</v>
      </c>
      <c r="G800" s="3">
        <f t="shared" ca="1" si="128"/>
        <v>2286.1920639371897</v>
      </c>
      <c r="H800" s="3">
        <f t="shared" ca="1" si="125"/>
        <v>3.1245891353742081</v>
      </c>
      <c r="I800" s="3">
        <f t="shared" ca="1" si="131"/>
        <v>0</v>
      </c>
      <c r="J800" s="21">
        <f ca="1">COUNTIF(G$7:G799,"&gt;"&amp;B800)</f>
        <v>2</v>
      </c>
      <c r="K800" s="3"/>
    </row>
    <row r="801" spans="1:11" x14ac:dyDescent="0.25">
      <c r="A801">
        <f t="shared" si="129"/>
        <v>794</v>
      </c>
      <c r="B801" s="3">
        <f t="shared" ca="1" si="126"/>
        <v>2284.3649196369588</v>
      </c>
      <c r="C801" s="3">
        <f t="shared" ca="1" si="123"/>
        <v>1.3160795898287592</v>
      </c>
      <c r="D801" s="3">
        <f t="shared" ca="1" si="130"/>
        <v>2286.1920639371897</v>
      </c>
      <c r="E801" s="3">
        <f t="shared" ca="1" si="127"/>
        <v>0.51730163798651851</v>
      </c>
      <c r="F801" s="3">
        <f t="shared" ca="1" si="124"/>
        <v>2.2427370089684349</v>
      </c>
      <c r="G801" s="3">
        <f t="shared" ca="1" si="128"/>
        <v>2288.4348009461582</v>
      </c>
      <c r="H801" s="3">
        <f t="shared" ca="1" si="125"/>
        <v>1.8271443002308843</v>
      </c>
      <c r="I801" s="3">
        <f t="shared" ca="1" si="131"/>
        <v>0</v>
      </c>
      <c r="J801" s="21">
        <f ca="1">COUNTIF(G$7:G800,"&gt;"&amp;B801)</f>
        <v>1</v>
      </c>
      <c r="K801" s="3"/>
    </row>
    <row r="802" spans="1:11" x14ac:dyDescent="0.25">
      <c r="A802">
        <f t="shared" si="129"/>
        <v>795</v>
      </c>
      <c r="B802" s="3">
        <f t="shared" ca="1" si="126"/>
        <v>2285.6809992267877</v>
      </c>
      <c r="C802" s="3">
        <f t="shared" ca="1" si="123"/>
        <v>3.2706896092914879</v>
      </c>
      <c r="D802" s="3">
        <f t="shared" ca="1" si="130"/>
        <v>2288.4348009461582</v>
      </c>
      <c r="E802" s="3">
        <f t="shared" ca="1" si="127"/>
        <v>0.46545653084494443</v>
      </c>
      <c r="F802" s="3">
        <f t="shared" ca="1" si="124"/>
        <v>2.098438413682707</v>
      </c>
      <c r="G802" s="3">
        <f t="shared" ca="1" si="128"/>
        <v>2290.533239359841</v>
      </c>
      <c r="H802" s="3">
        <f t="shared" ca="1" si="125"/>
        <v>2.7538017193705855</v>
      </c>
      <c r="I802" s="3">
        <f t="shared" ca="1" si="131"/>
        <v>0</v>
      </c>
      <c r="J802" s="21">
        <f ca="1">COUNTIF(G$7:G801,"&gt;"&amp;B802)</f>
        <v>2</v>
      </c>
      <c r="K802" s="3"/>
    </row>
    <row r="803" spans="1:11" x14ac:dyDescent="0.25">
      <c r="A803">
        <f t="shared" si="129"/>
        <v>796</v>
      </c>
      <c r="B803" s="3">
        <f t="shared" ca="1" si="126"/>
        <v>2288.951688836079</v>
      </c>
      <c r="C803" s="3">
        <f t="shared" ca="1" si="123"/>
        <v>5.1567449644943224</v>
      </c>
      <c r="D803" s="3">
        <f t="shared" ca="1" si="130"/>
        <v>2290.533239359841</v>
      </c>
      <c r="E803" s="3">
        <f t="shared" ca="1" si="127"/>
        <v>0.69613897847884698</v>
      </c>
      <c r="F803" s="3">
        <f t="shared" ca="1" si="124"/>
        <v>2.8123503276442636</v>
      </c>
      <c r="G803" s="3">
        <f t="shared" ca="1" si="128"/>
        <v>2293.3455896874852</v>
      </c>
      <c r="H803" s="3">
        <f t="shared" ca="1" si="125"/>
        <v>1.5815505237619618</v>
      </c>
      <c r="I803" s="3">
        <f t="shared" ca="1" si="131"/>
        <v>0</v>
      </c>
      <c r="J803" s="21">
        <f ca="1">COUNTIF(G$7:G802,"&gt;"&amp;B803)</f>
        <v>1</v>
      </c>
      <c r="K803" s="3"/>
    </row>
    <row r="804" spans="1:11" x14ac:dyDescent="0.25">
      <c r="A804">
        <f t="shared" si="129"/>
        <v>797</v>
      </c>
      <c r="B804" s="3">
        <f t="shared" ca="1" si="126"/>
        <v>2294.1084338005735</v>
      </c>
      <c r="C804" s="3">
        <f t="shared" ca="1" si="123"/>
        <v>0.94160156337790601</v>
      </c>
      <c r="D804" s="3">
        <f t="shared" ca="1" si="130"/>
        <v>2294.1084338005735</v>
      </c>
      <c r="E804" s="3">
        <f t="shared" ca="1" si="127"/>
        <v>0.93466438383141215</v>
      </c>
      <c r="F804" s="3">
        <f t="shared" ca="1" si="124"/>
        <v>3.9855859057291942</v>
      </c>
      <c r="G804" s="3">
        <f t="shared" ca="1" si="128"/>
        <v>2298.0940197063028</v>
      </c>
      <c r="H804" s="3">
        <f t="shared" ca="1" si="125"/>
        <v>0</v>
      </c>
      <c r="I804" s="3">
        <f t="shared" ca="1" si="131"/>
        <v>0.76284411308824929</v>
      </c>
      <c r="J804" s="21">
        <f ca="1">COUNTIF(G$7:G803,"&gt;"&amp;B804)</f>
        <v>0</v>
      </c>
      <c r="K804" s="3"/>
    </row>
    <row r="805" spans="1:11" x14ac:dyDescent="0.25">
      <c r="A805">
        <f t="shared" si="129"/>
        <v>798</v>
      </c>
      <c r="B805" s="3">
        <f t="shared" ca="1" si="126"/>
        <v>2295.0500353639513</v>
      </c>
      <c r="C805" s="3">
        <f t="shared" ca="1" si="123"/>
        <v>4.1368719869819266</v>
      </c>
      <c r="D805" s="3">
        <f t="shared" ca="1" si="130"/>
        <v>2298.0940197063028</v>
      </c>
      <c r="E805" s="3">
        <f t="shared" ca="1" si="127"/>
        <v>0.14550205549360118</v>
      </c>
      <c r="F805" s="3">
        <f t="shared" ca="1" si="124"/>
        <v>1.3091719531231947</v>
      </c>
      <c r="G805" s="3">
        <f t="shared" ca="1" si="128"/>
        <v>2299.4031916594258</v>
      </c>
      <c r="H805" s="3">
        <f t="shared" ca="1" si="125"/>
        <v>3.0439843423514503</v>
      </c>
      <c r="I805" s="3">
        <f t="shared" ca="1" si="131"/>
        <v>0</v>
      </c>
      <c r="J805" s="21">
        <f ca="1">COUNTIF(G$7:G804,"&gt;"&amp;B805)</f>
        <v>1</v>
      </c>
      <c r="K805" s="3"/>
    </row>
    <row r="806" spans="1:11" x14ac:dyDescent="0.25">
      <c r="A806">
        <f t="shared" si="129"/>
        <v>799</v>
      </c>
      <c r="B806" s="3">
        <f t="shared" ca="1" si="126"/>
        <v>2299.1869073509333</v>
      </c>
      <c r="C806" s="3">
        <f t="shared" ca="1" si="123"/>
        <v>0.56419180858273932</v>
      </c>
      <c r="D806" s="3">
        <f t="shared" ca="1" si="130"/>
        <v>2299.4031916594258</v>
      </c>
      <c r="E806" s="3">
        <f t="shared" ca="1" si="127"/>
        <v>0.6820976598106735</v>
      </c>
      <c r="F806" s="3">
        <f t="shared" ca="1" si="124"/>
        <v>2.7623758452363156</v>
      </c>
      <c r="G806" s="3">
        <f t="shared" ca="1" si="128"/>
        <v>2302.1655675046622</v>
      </c>
      <c r="H806" s="3">
        <f t="shared" ca="1" si="125"/>
        <v>0.21628430849250435</v>
      </c>
      <c r="I806" s="3">
        <f t="shared" ca="1" si="131"/>
        <v>0</v>
      </c>
      <c r="J806" s="21">
        <f ca="1">COUNTIF(G$7:G805,"&gt;"&amp;B806)</f>
        <v>1</v>
      </c>
      <c r="K806" s="3"/>
    </row>
    <row r="807" spans="1:11" x14ac:dyDescent="0.25">
      <c r="A807">
        <f t="shared" si="129"/>
        <v>800</v>
      </c>
      <c r="B807" s="3">
        <f t="shared" ca="1" si="126"/>
        <v>2299.7510991595159</v>
      </c>
      <c r="C807" s="3">
        <f t="shared" ca="1" si="123"/>
        <v>4.7636158237052895</v>
      </c>
      <c r="D807" s="3">
        <f t="shared" ca="1" si="130"/>
        <v>2302.1655675046622</v>
      </c>
      <c r="E807" s="3">
        <f t="shared" ca="1" si="127"/>
        <v>0.36852959015432618</v>
      </c>
      <c r="F807" s="3">
        <f t="shared" ca="1" si="124"/>
        <v>1.8463261178318766</v>
      </c>
      <c r="G807" s="3">
        <f t="shared" ca="1" si="128"/>
        <v>2304.011893622494</v>
      </c>
      <c r="H807" s="3">
        <f t="shared" ca="1" si="125"/>
        <v>2.4144683451463607</v>
      </c>
      <c r="I807" s="3">
        <f t="shared" ca="1" si="131"/>
        <v>0</v>
      </c>
      <c r="J807" s="21">
        <f ca="1">COUNTIF(G$7:G806,"&gt;"&amp;B807)</f>
        <v>1</v>
      </c>
      <c r="K807" s="3"/>
    </row>
    <row r="808" spans="1:11" x14ac:dyDescent="0.25">
      <c r="A808">
        <f t="shared" si="129"/>
        <v>801</v>
      </c>
      <c r="B808" s="3">
        <f t="shared" ca="1" si="126"/>
        <v>2304.514714983221</v>
      </c>
      <c r="C808" s="3">
        <f t="shared" ca="1" si="123"/>
        <v>0.54166041014281374</v>
      </c>
      <c r="D808" s="3">
        <f t="shared" ca="1" si="130"/>
        <v>2304.514714983221</v>
      </c>
      <c r="E808" s="3">
        <f t="shared" ca="1" si="127"/>
        <v>0.87070751543462621</v>
      </c>
      <c r="F808" s="3">
        <f t="shared" ca="1" si="124"/>
        <v>3.572990318216223</v>
      </c>
      <c r="G808" s="3">
        <f t="shared" ca="1" si="128"/>
        <v>2308.0877053014374</v>
      </c>
      <c r="H808" s="3">
        <f t="shared" ca="1" si="125"/>
        <v>0</v>
      </c>
      <c r="I808" s="3">
        <f t="shared" ca="1" si="131"/>
        <v>0.50282136072701178</v>
      </c>
      <c r="J808" s="21">
        <f ca="1">COUNTIF(G$7:G807,"&gt;"&amp;B808)</f>
        <v>0</v>
      </c>
      <c r="K808" s="3"/>
    </row>
    <row r="809" spans="1:11" x14ac:dyDescent="0.25">
      <c r="A809">
        <f t="shared" si="129"/>
        <v>802</v>
      </c>
      <c r="B809" s="3">
        <f t="shared" ca="1" si="126"/>
        <v>2305.0563753933639</v>
      </c>
      <c r="C809" s="3">
        <f t="shared" ca="1" si="123"/>
        <v>0.70583817423014916</v>
      </c>
      <c r="D809" s="3">
        <f t="shared" ca="1" si="130"/>
        <v>2308.0877053014374</v>
      </c>
      <c r="E809" s="3">
        <f t="shared" ca="1" si="127"/>
        <v>0.23165239992374675</v>
      </c>
      <c r="F809" s="3">
        <f t="shared" ca="1" si="124"/>
        <v>1.5212826068792267</v>
      </c>
      <c r="G809" s="3">
        <f t="shared" ca="1" si="128"/>
        <v>2309.6089879083165</v>
      </c>
      <c r="H809" s="3">
        <f t="shared" ca="1" si="125"/>
        <v>3.0313299080735305</v>
      </c>
      <c r="I809" s="3">
        <f t="shared" ca="1" si="131"/>
        <v>0</v>
      </c>
      <c r="J809" s="21">
        <f ca="1">COUNTIF(G$7:G808,"&gt;"&amp;B809)</f>
        <v>1</v>
      </c>
      <c r="K809" s="3"/>
    </row>
    <row r="810" spans="1:11" x14ac:dyDescent="0.25">
      <c r="A810">
        <f t="shared" si="129"/>
        <v>803</v>
      </c>
      <c r="B810" s="3">
        <f t="shared" ca="1" si="126"/>
        <v>2305.7622135675938</v>
      </c>
      <c r="C810" s="3">
        <f t="shared" ca="1" si="123"/>
        <v>1.2898492074021948</v>
      </c>
      <c r="D810" s="3">
        <f t="shared" ca="1" si="130"/>
        <v>2309.6089879083165</v>
      </c>
      <c r="E810" s="3">
        <f t="shared" ca="1" si="127"/>
        <v>0.9763206546617097</v>
      </c>
      <c r="F810" s="3">
        <f t="shared" ca="1" si="124"/>
        <v>4.3893039306839512</v>
      </c>
      <c r="G810" s="3">
        <f t="shared" ca="1" si="128"/>
        <v>2313.9982918390006</v>
      </c>
      <c r="H810" s="3">
        <f t="shared" ca="1" si="125"/>
        <v>3.8467743407227317</v>
      </c>
      <c r="I810" s="3">
        <f t="shared" ca="1" si="131"/>
        <v>0</v>
      </c>
      <c r="J810" s="21">
        <f ca="1">COUNTIF(G$7:G809,"&gt;"&amp;B810)</f>
        <v>2</v>
      </c>
      <c r="K810" s="3"/>
    </row>
    <row r="811" spans="1:11" x14ac:dyDescent="0.25">
      <c r="A811">
        <f t="shared" si="129"/>
        <v>804</v>
      </c>
      <c r="B811" s="3">
        <f t="shared" ca="1" si="126"/>
        <v>2307.0520627749961</v>
      </c>
      <c r="C811" s="3">
        <f t="shared" ca="1" si="123"/>
        <v>0.16484621429793833</v>
      </c>
      <c r="D811" s="3">
        <f t="shared" ca="1" si="130"/>
        <v>2313.9982918390006</v>
      </c>
      <c r="E811" s="3">
        <f t="shared" ca="1" si="127"/>
        <v>9.0930820902377141E-2</v>
      </c>
      <c r="F811" s="3">
        <f t="shared" ca="1" si="124"/>
        <v>1.1396785865266221</v>
      </c>
      <c r="G811" s="3">
        <f t="shared" ca="1" si="128"/>
        <v>2315.1379704255273</v>
      </c>
      <c r="H811" s="3">
        <f t="shared" ca="1" si="125"/>
        <v>6.9462290640044557</v>
      </c>
      <c r="I811" s="3">
        <f t="shared" ca="1" si="131"/>
        <v>0</v>
      </c>
      <c r="J811" s="21">
        <f ca="1">COUNTIF(G$7:G810,"&gt;"&amp;B811)</f>
        <v>3</v>
      </c>
      <c r="K811" s="3"/>
    </row>
    <row r="812" spans="1:11" x14ac:dyDescent="0.25">
      <c r="A812">
        <f t="shared" si="129"/>
        <v>805</v>
      </c>
      <c r="B812" s="3">
        <f t="shared" ca="1" si="126"/>
        <v>2307.2169089892941</v>
      </c>
      <c r="C812" s="3">
        <f t="shared" ca="1" si="123"/>
        <v>5.5759213756330084E-3</v>
      </c>
      <c r="D812" s="3">
        <f t="shared" ca="1" si="130"/>
        <v>2315.1379704255273</v>
      </c>
      <c r="E812" s="3">
        <f t="shared" ca="1" si="127"/>
        <v>0.27212733414968426</v>
      </c>
      <c r="F812" s="3">
        <f t="shared" ca="1" si="124"/>
        <v>1.6141478934923232</v>
      </c>
      <c r="G812" s="3">
        <f t="shared" ca="1" si="128"/>
        <v>2316.7521183190197</v>
      </c>
      <c r="H812" s="3">
        <f t="shared" ca="1" si="125"/>
        <v>7.9210614362332308</v>
      </c>
      <c r="I812" s="3">
        <f t="shared" ca="1" si="131"/>
        <v>0</v>
      </c>
      <c r="J812" s="21">
        <f ca="1">COUNTIF(G$7:G811,"&gt;"&amp;B812)</f>
        <v>4</v>
      </c>
      <c r="K812" s="3"/>
    </row>
    <row r="813" spans="1:11" x14ac:dyDescent="0.25">
      <c r="A813">
        <f t="shared" si="129"/>
        <v>806</v>
      </c>
      <c r="B813" s="3">
        <f t="shared" ca="1" si="126"/>
        <v>2307.2224849106697</v>
      </c>
      <c r="C813" s="3">
        <f t="shared" ca="1" si="123"/>
        <v>5.312221670463849</v>
      </c>
      <c r="D813" s="3">
        <f t="shared" ca="1" si="130"/>
        <v>2316.7521183190197</v>
      </c>
      <c r="E813" s="3">
        <f t="shared" ca="1" si="127"/>
        <v>0.61511468804718583</v>
      </c>
      <c r="F813" s="3">
        <f t="shared" ca="1" si="124"/>
        <v>2.5378985270186725</v>
      </c>
      <c r="G813" s="3">
        <f t="shared" ca="1" si="128"/>
        <v>2319.2900168460383</v>
      </c>
      <c r="H813" s="3">
        <f t="shared" ca="1" si="125"/>
        <v>9.5296334083500369</v>
      </c>
      <c r="I813" s="3">
        <f t="shared" ca="1" si="131"/>
        <v>0</v>
      </c>
      <c r="J813" s="21">
        <f ca="1">COUNTIF(G$7:G812,"&gt;"&amp;B813)</f>
        <v>5</v>
      </c>
      <c r="K813" s="3"/>
    </row>
    <row r="814" spans="1:11" x14ac:dyDescent="0.25">
      <c r="A814">
        <f t="shared" si="129"/>
        <v>807</v>
      </c>
      <c r="B814" s="3">
        <f t="shared" ca="1" si="126"/>
        <v>2312.5347065811334</v>
      </c>
      <c r="C814" s="3">
        <f t="shared" ca="1" si="123"/>
        <v>1.4005049034814439</v>
      </c>
      <c r="D814" s="3">
        <f t="shared" ca="1" si="130"/>
        <v>2319.2900168460383</v>
      </c>
      <c r="E814" s="3">
        <f t="shared" ca="1" si="127"/>
        <v>0.7331925051205066</v>
      </c>
      <c r="F814" s="3">
        <f t="shared" ca="1" si="124"/>
        <v>2.9500687708237572</v>
      </c>
      <c r="G814" s="3">
        <f t="shared" ca="1" si="128"/>
        <v>2322.240085616862</v>
      </c>
      <c r="H814" s="3">
        <f t="shared" ca="1" si="125"/>
        <v>6.7553102649048924</v>
      </c>
      <c r="I814" s="3">
        <f t="shared" ca="1" si="131"/>
        <v>0</v>
      </c>
      <c r="J814" s="21">
        <f ca="1">COUNTIF(G$7:G813,"&gt;"&amp;B814)</f>
        <v>4</v>
      </c>
      <c r="K814" s="3"/>
    </row>
    <row r="815" spans="1:11" x14ac:dyDescent="0.25">
      <c r="A815">
        <f t="shared" si="129"/>
        <v>808</v>
      </c>
      <c r="B815" s="3">
        <f t="shared" ca="1" si="126"/>
        <v>2313.9352114846147</v>
      </c>
      <c r="C815" s="3">
        <f t="shared" ca="1" si="123"/>
        <v>2.5955902753780942</v>
      </c>
      <c r="D815" s="3">
        <f t="shared" ca="1" si="130"/>
        <v>2322.240085616862</v>
      </c>
      <c r="E815" s="3">
        <f t="shared" ca="1" si="127"/>
        <v>0.38368498038699128</v>
      </c>
      <c r="F815" s="3">
        <f t="shared" ca="1" si="124"/>
        <v>1.8844002890446778</v>
      </c>
      <c r="G815" s="3">
        <f t="shared" ca="1" si="128"/>
        <v>2324.1244859059066</v>
      </c>
      <c r="H815" s="3">
        <f t="shared" ca="1" si="125"/>
        <v>8.3048741322472779</v>
      </c>
      <c r="I815" s="3">
        <f t="shared" ca="1" si="131"/>
        <v>0</v>
      </c>
      <c r="J815" s="21">
        <f ca="1">COUNTIF(G$7:G814,"&gt;"&amp;B815)</f>
        <v>5</v>
      </c>
      <c r="K815" s="3"/>
    </row>
    <row r="816" spans="1:11" x14ac:dyDescent="0.25">
      <c r="A816">
        <f t="shared" si="129"/>
        <v>809</v>
      </c>
      <c r="B816" s="3">
        <f t="shared" ca="1" si="126"/>
        <v>2316.5308017599928</v>
      </c>
      <c r="C816" s="3">
        <f t="shared" ca="1" si="123"/>
        <v>0.35943137491320254</v>
      </c>
      <c r="D816" s="3">
        <f t="shared" ca="1" si="130"/>
        <v>2324.1244859059066</v>
      </c>
      <c r="E816" s="3">
        <f t="shared" ca="1" si="127"/>
        <v>0.51695646696174224</v>
      </c>
      <c r="F816" s="3">
        <f t="shared" ca="1" si="124"/>
        <v>2.2417513445389736</v>
      </c>
      <c r="G816" s="3">
        <f t="shared" ca="1" si="128"/>
        <v>2326.3662372504455</v>
      </c>
      <c r="H816" s="3">
        <f t="shared" ca="1" si="125"/>
        <v>7.5936841459138122</v>
      </c>
      <c r="I816" s="3">
        <f t="shared" ca="1" si="131"/>
        <v>0</v>
      </c>
      <c r="J816" s="21">
        <f ca="1">COUNTIF(G$7:G815,"&gt;"&amp;B816)</f>
        <v>4</v>
      </c>
      <c r="K816" s="3"/>
    </row>
    <row r="817" spans="1:11" x14ac:dyDescent="0.25">
      <c r="A817">
        <f t="shared" si="129"/>
        <v>810</v>
      </c>
      <c r="B817" s="3">
        <f t="shared" ca="1" si="126"/>
        <v>2316.8902331349059</v>
      </c>
      <c r="C817" s="3">
        <f t="shared" ca="1" si="123"/>
        <v>5.7726709554218711</v>
      </c>
      <c r="D817" s="3">
        <f t="shared" ca="1" si="130"/>
        <v>2326.3662372504455</v>
      </c>
      <c r="E817" s="3">
        <f t="shared" ca="1" si="127"/>
        <v>0.79327055275249059</v>
      </c>
      <c r="F817" s="3">
        <f t="shared" ca="1" si="124"/>
        <v>3.1955641340994485</v>
      </c>
      <c r="G817" s="3">
        <f t="shared" ca="1" si="128"/>
        <v>2329.5618013845451</v>
      </c>
      <c r="H817" s="3">
        <f t="shared" ca="1" si="125"/>
        <v>9.4760041155395811</v>
      </c>
      <c r="I817" s="3">
        <f t="shared" ca="1" si="131"/>
        <v>0</v>
      </c>
      <c r="J817" s="21">
        <f ca="1">COUNTIF(G$7:G816,"&gt;"&amp;B817)</f>
        <v>4</v>
      </c>
      <c r="K817" s="3"/>
    </row>
    <row r="818" spans="1:11" x14ac:dyDescent="0.25">
      <c r="A818">
        <f t="shared" si="129"/>
        <v>811</v>
      </c>
      <c r="B818" s="3">
        <f t="shared" ca="1" si="126"/>
        <v>2322.6629040903276</v>
      </c>
      <c r="C818" s="3">
        <f t="shared" ca="1" si="123"/>
        <v>1.8763986970263442</v>
      </c>
      <c r="D818" s="3">
        <f t="shared" ca="1" si="130"/>
        <v>2329.5618013845451</v>
      </c>
      <c r="E818" s="3">
        <f t="shared" ca="1" si="127"/>
        <v>0.61749200636219703</v>
      </c>
      <c r="F818" s="3">
        <f t="shared" ca="1" si="124"/>
        <v>2.5455141271957995</v>
      </c>
      <c r="G818" s="3">
        <f t="shared" ca="1" si="128"/>
        <v>2332.107315511741</v>
      </c>
      <c r="H818" s="3">
        <f t="shared" ca="1" si="125"/>
        <v>6.8988972942174769</v>
      </c>
      <c r="I818" s="3">
        <f t="shared" ca="1" si="131"/>
        <v>0</v>
      </c>
      <c r="J818" s="21">
        <f ca="1">COUNTIF(G$7:G817,"&gt;"&amp;B818)</f>
        <v>3</v>
      </c>
      <c r="K818" s="3"/>
    </row>
    <row r="819" spans="1:11" x14ac:dyDescent="0.25">
      <c r="A819">
        <f t="shared" si="129"/>
        <v>812</v>
      </c>
      <c r="B819" s="3">
        <f t="shared" ca="1" si="126"/>
        <v>2324.5393027873538</v>
      </c>
      <c r="C819" s="3">
        <f t="shared" ca="1" si="123"/>
        <v>1.4775511846975735</v>
      </c>
      <c r="D819" s="3">
        <f t="shared" ca="1" si="130"/>
        <v>2332.107315511741</v>
      </c>
      <c r="E819" s="3">
        <f t="shared" ca="1" si="127"/>
        <v>0.73846032810318174</v>
      </c>
      <c r="F819" s="3">
        <f t="shared" ca="1" si="124"/>
        <v>2.9704064859251034</v>
      </c>
      <c r="G819" s="3">
        <f t="shared" ca="1" si="128"/>
        <v>2335.0777219976662</v>
      </c>
      <c r="H819" s="3">
        <f t="shared" ca="1" si="125"/>
        <v>7.5680127243872448</v>
      </c>
      <c r="I819" s="3">
        <f t="shared" ca="1" si="131"/>
        <v>0</v>
      </c>
      <c r="J819" s="21">
        <f ca="1">COUNTIF(G$7:G818,"&gt;"&amp;B819)</f>
        <v>3</v>
      </c>
      <c r="K819" s="3"/>
    </row>
    <row r="820" spans="1:11" x14ac:dyDescent="0.25">
      <c r="A820">
        <f t="shared" si="129"/>
        <v>813</v>
      </c>
      <c r="B820" s="3">
        <f t="shared" ca="1" si="126"/>
        <v>2326.0168539720512</v>
      </c>
      <c r="C820" s="3">
        <f t="shared" ca="1" si="123"/>
        <v>1.9581588006669144</v>
      </c>
      <c r="D820" s="3">
        <f t="shared" ca="1" si="130"/>
        <v>2335.0777219976662</v>
      </c>
      <c r="E820" s="3">
        <f t="shared" ca="1" si="127"/>
        <v>0.72651977317684346</v>
      </c>
      <c r="F820" s="3">
        <f t="shared" ca="1" si="124"/>
        <v>2.9245931549537776</v>
      </c>
      <c r="G820" s="3">
        <f t="shared" ca="1" si="128"/>
        <v>2338.0023151526202</v>
      </c>
      <c r="H820" s="3">
        <f t="shared" ca="1" si="125"/>
        <v>9.0608680256150365</v>
      </c>
      <c r="I820" s="3">
        <f t="shared" ca="1" si="131"/>
        <v>0</v>
      </c>
      <c r="J820" s="21">
        <f ca="1">COUNTIF(G$7:G819,"&gt;"&amp;B820)</f>
        <v>4</v>
      </c>
      <c r="K820" s="3"/>
    </row>
    <row r="821" spans="1:11" x14ac:dyDescent="0.25">
      <c r="A821">
        <f t="shared" si="129"/>
        <v>814</v>
      </c>
      <c r="B821" s="3">
        <f t="shared" ca="1" si="126"/>
        <v>2327.9750127727179</v>
      </c>
      <c r="C821" s="3">
        <f t="shared" ca="1" si="123"/>
        <v>2.7298549860129793</v>
      </c>
      <c r="D821" s="3">
        <f t="shared" ca="1" si="130"/>
        <v>2338.0023151526202</v>
      </c>
      <c r="E821" s="3">
        <f t="shared" ca="1" si="127"/>
        <v>0.81629186859022107</v>
      </c>
      <c r="F821" s="3">
        <f t="shared" ca="1" si="124"/>
        <v>3.2989993916215026</v>
      </c>
      <c r="G821" s="3">
        <f t="shared" ca="1" si="128"/>
        <v>2341.3013145442419</v>
      </c>
      <c r="H821" s="3">
        <f t="shared" ca="1" si="125"/>
        <v>10.027302379902267</v>
      </c>
      <c r="I821" s="3">
        <f t="shared" ca="1" si="131"/>
        <v>0</v>
      </c>
      <c r="J821" s="21">
        <f ca="1">COUNTIF(G$7:G820,"&gt;"&amp;B821)</f>
        <v>4</v>
      </c>
      <c r="K821" s="3"/>
    </row>
    <row r="822" spans="1:11" x14ac:dyDescent="0.25">
      <c r="A822">
        <f t="shared" si="129"/>
        <v>815</v>
      </c>
      <c r="B822" s="3">
        <f t="shared" ca="1" si="126"/>
        <v>2330.7048677587309</v>
      </c>
      <c r="C822" s="3">
        <f t="shared" ca="1" si="123"/>
        <v>3.3368789595144595</v>
      </c>
      <c r="D822" s="3">
        <f t="shared" ca="1" si="130"/>
        <v>2341.3013145442419</v>
      </c>
      <c r="E822" s="3">
        <f t="shared" ca="1" si="127"/>
        <v>0.44567728432762643</v>
      </c>
      <c r="F822" s="3">
        <f t="shared" ca="1" si="124"/>
        <v>2.0452440419148177</v>
      </c>
      <c r="G822" s="3">
        <f t="shared" ca="1" si="128"/>
        <v>2343.3465585861568</v>
      </c>
      <c r="H822" s="3">
        <f t="shared" ca="1" si="125"/>
        <v>10.596446785511034</v>
      </c>
      <c r="I822" s="3">
        <f t="shared" ca="1" si="131"/>
        <v>0</v>
      </c>
      <c r="J822" s="21">
        <f ca="1">COUNTIF(G$7:G821,"&gt;"&amp;B822)</f>
        <v>4</v>
      </c>
      <c r="K822" s="3"/>
    </row>
    <row r="823" spans="1:11" x14ac:dyDescent="0.25">
      <c r="A823">
        <f t="shared" si="129"/>
        <v>816</v>
      </c>
      <c r="B823" s="3">
        <f t="shared" ca="1" si="126"/>
        <v>2334.0417467182451</v>
      </c>
      <c r="C823" s="3">
        <f t="shared" ca="1" si="123"/>
        <v>5.1517906259555746</v>
      </c>
      <c r="D823" s="3">
        <f t="shared" ca="1" si="130"/>
        <v>2343.3465585861568</v>
      </c>
      <c r="E823" s="3">
        <f t="shared" ca="1" si="127"/>
        <v>0.78539245178214967</v>
      </c>
      <c r="F823" s="3">
        <f t="shared" ca="1" si="124"/>
        <v>3.1615036349148955</v>
      </c>
      <c r="G823" s="3">
        <f t="shared" ca="1" si="128"/>
        <v>2346.5080622210717</v>
      </c>
      <c r="H823" s="3">
        <f t="shared" ca="1" si="125"/>
        <v>9.3048118679116669</v>
      </c>
      <c r="I823" s="3">
        <f t="shared" ca="1" si="131"/>
        <v>0</v>
      </c>
      <c r="J823" s="21">
        <f ca="1">COUNTIF(G$7:G822,"&gt;"&amp;B823)</f>
        <v>4</v>
      </c>
      <c r="K823" s="3"/>
    </row>
    <row r="824" spans="1:11" x14ac:dyDescent="0.25">
      <c r="A824">
        <f t="shared" si="129"/>
        <v>817</v>
      </c>
      <c r="B824" s="3">
        <f t="shared" ca="1" si="126"/>
        <v>2339.1935373442006</v>
      </c>
      <c r="C824" s="3">
        <f t="shared" ca="1" si="123"/>
        <v>4.5710989609255845</v>
      </c>
      <c r="D824" s="3">
        <f t="shared" ca="1" si="130"/>
        <v>2346.5080622210717</v>
      </c>
      <c r="E824" s="3">
        <f t="shared" ca="1" si="127"/>
        <v>0.51716916483648545</v>
      </c>
      <c r="F824" s="3">
        <f t="shared" ca="1" si="124"/>
        <v>2.2423586792649495</v>
      </c>
      <c r="G824" s="3">
        <f t="shared" ca="1" si="128"/>
        <v>2348.7504209003364</v>
      </c>
      <c r="H824" s="3">
        <f t="shared" ca="1" si="125"/>
        <v>7.3145248768710189</v>
      </c>
      <c r="I824" s="3">
        <f t="shared" ca="1" si="131"/>
        <v>0</v>
      </c>
      <c r="J824" s="21">
        <f ca="1">COUNTIF(G$7:G823,"&gt;"&amp;B824)</f>
        <v>3</v>
      </c>
      <c r="K824" s="3"/>
    </row>
    <row r="825" spans="1:11" x14ac:dyDescent="0.25">
      <c r="A825">
        <f t="shared" si="129"/>
        <v>818</v>
      </c>
      <c r="B825" s="3">
        <f t="shared" ca="1" si="126"/>
        <v>2343.7646363051263</v>
      </c>
      <c r="C825" s="3">
        <f t="shared" ca="1" si="123"/>
        <v>4.8980734707305702</v>
      </c>
      <c r="D825" s="3">
        <f t="shared" ca="1" si="130"/>
        <v>2348.7504209003364</v>
      </c>
      <c r="E825" s="3">
        <f t="shared" ca="1" si="127"/>
        <v>0.83883682415666605</v>
      </c>
      <c r="F825" s="3">
        <f t="shared" ca="1" si="124"/>
        <v>3.4067893988764357</v>
      </c>
      <c r="G825" s="3">
        <f t="shared" ca="1" si="128"/>
        <v>2352.1572102992127</v>
      </c>
      <c r="H825" s="3">
        <f t="shared" ca="1" si="125"/>
        <v>4.9857845952101343</v>
      </c>
      <c r="I825" s="3">
        <f t="shared" ca="1" si="131"/>
        <v>0</v>
      </c>
      <c r="J825" s="21">
        <f ca="1">COUNTIF(G$7:G824,"&gt;"&amp;B825)</f>
        <v>2</v>
      </c>
      <c r="K825" s="3"/>
    </row>
    <row r="826" spans="1:11" x14ac:dyDescent="0.25">
      <c r="A826">
        <f t="shared" si="129"/>
        <v>819</v>
      </c>
      <c r="B826" s="3">
        <f t="shared" ca="1" si="126"/>
        <v>2348.6627097758569</v>
      </c>
      <c r="C826" s="3">
        <f t="shared" ca="1" si="123"/>
        <v>3.1175973633244212</v>
      </c>
      <c r="D826" s="3">
        <f t="shared" ca="1" si="130"/>
        <v>2352.1572102992127</v>
      </c>
      <c r="E826" s="3">
        <f t="shared" ca="1" si="127"/>
        <v>0.95471993288119417</v>
      </c>
      <c r="F826" s="3">
        <f t="shared" ca="1" si="124"/>
        <v>4.1555113635334147</v>
      </c>
      <c r="G826" s="3">
        <f t="shared" ca="1" si="128"/>
        <v>2356.3127216627463</v>
      </c>
      <c r="H826" s="3">
        <f t="shared" ca="1" si="125"/>
        <v>3.4945005233557822</v>
      </c>
      <c r="I826" s="3">
        <f t="shared" ca="1" si="131"/>
        <v>0</v>
      </c>
      <c r="J826" s="21">
        <f ca="1">COUNTIF(G$7:G825,"&gt;"&amp;B826)</f>
        <v>2</v>
      </c>
      <c r="K826" s="3"/>
    </row>
    <row r="827" spans="1:11" x14ac:dyDescent="0.25">
      <c r="A827">
        <f t="shared" si="129"/>
        <v>820</v>
      </c>
      <c r="B827" s="3">
        <f t="shared" ca="1" si="126"/>
        <v>2351.7803071391813</v>
      </c>
      <c r="C827" s="3">
        <f t="shared" ca="1" si="123"/>
        <v>1.8934693414441206</v>
      </c>
      <c r="D827" s="3">
        <f t="shared" ca="1" si="130"/>
        <v>2356.3127216627463</v>
      </c>
      <c r="E827" s="3">
        <f t="shared" ca="1" si="127"/>
        <v>0.33191988789824822</v>
      </c>
      <c r="F827" s="3">
        <f t="shared" ca="1" si="124"/>
        <v>1.7561964045888061</v>
      </c>
      <c r="G827" s="3">
        <f t="shared" ca="1" si="128"/>
        <v>2358.0689180673353</v>
      </c>
      <c r="H827" s="3">
        <f t="shared" ca="1" si="125"/>
        <v>4.5324145235649667</v>
      </c>
      <c r="I827" s="3">
        <f t="shared" ca="1" si="131"/>
        <v>0</v>
      </c>
      <c r="J827" s="21">
        <f ca="1">COUNTIF(G$7:G826,"&gt;"&amp;B827)</f>
        <v>2</v>
      </c>
      <c r="K827" s="3"/>
    </row>
    <row r="828" spans="1:11" x14ac:dyDescent="0.25">
      <c r="A828">
        <f t="shared" si="129"/>
        <v>821</v>
      </c>
      <c r="B828" s="3">
        <f t="shared" ca="1" si="126"/>
        <v>2353.6737764806253</v>
      </c>
      <c r="C828" s="3">
        <f t="shared" ca="1" si="123"/>
        <v>1.3535563788019112</v>
      </c>
      <c r="D828" s="3">
        <f t="shared" ca="1" si="130"/>
        <v>2358.0689180673353</v>
      </c>
      <c r="E828" s="3">
        <f t="shared" ca="1" si="127"/>
        <v>3.5512193614018805E-2</v>
      </c>
      <c r="F828" s="3">
        <f t="shared" ca="1" si="124"/>
        <v>0.89975601466780286</v>
      </c>
      <c r="G828" s="3">
        <f t="shared" ca="1" si="128"/>
        <v>2358.968674082003</v>
      </c>
      <c r="H828" s="3">
        <f t="shared" ca="1" si="125"/>
        <v>4.3951415867099968</v>
      </c>
      <c r="I828" s="3">
        <f t="shared" ca="1" si="131"/>
        <v>0</v>
      </c>
      <c r="J828" s="21">
        <f ca="1">COUNTIF(G$7:G827,"&gt;"&amp;B828)</f>
        <v>2</v>
      </c>
      <c r="K828" s="3"/>
    </row>
    <row r="829" spans="1:11" x14ac:dyDescent="0.25">
      <c r="A829">
        <f t="shared" si="129"/>
        <v>822</v>
      </c>
      <c r="B829" s="3">
        <f t="shared" ca="1" si="126"/>
        <v>2355.0273328594271</v>
      </c>
      <c r="C829" s="3">
        <f t="shared" ca="1" si="123"/>
        <v>2.8728142899288001</v>
      </c>
      <c r="D829" s="3">
        <f t="shared" ca="1" si="130"/>
        <v>2358.968674082003</v>
      </c>
      <c r="E829" s="3">
        <f t="shared" ca="1" si="127"/>
        <v>0.7939904824448718</v>
      </c>
      <c r="F829" s="3">
        <f t="shared" ca="1" si="124"/>
        <v>3.1987088237896488</v>
      </c>
      <c r="G829" s="3">
        <f t="shared" ca="1" si="128"/>
        <v>2362.1673829057927</v>
      </c>
      <c r="H829" s="3">
        <f t="shared" ca="1" si="125"/>
        <v>3.9413412225758293</v>
      </c>
      <c r="I829" s="3">
        <f t="shared" ca="1" si="131"/>
        <v>0</v>
      </c>
      <c r="J829" s="21">
        <f ca="1">COUNTIF(G$7:G828,"&gt;"&amp;B829)</f>
        <v>3</v>
      </c>
      <c r="K829" s="3"/>
    </row>
    <row r="830" spans="1:11" x14ac:dyDescent="0.25">
      <c r="A830">
        <f t="shared" si="129"/>
        <v>823</v>
      </c>
      <c r="B830" s="3">
        <f t="shared" ca="1" si="126"/>
        <v>2357.9001471493561</v>
      </c>
      <c r="C830" s="3">
        <f t="shared" ca="1" si="123"/>
        <v>4.1902862725087839</v>
      </c>
      <c r="D830" s="3">
        <f t="shared" ca="1" si="130"/>
        <v>2362.1673829057927</v>
      </c>
      <c r="E830" s="3">
        <f t="shared" ca="1" si="127"/>
        <v>0.40471616902470575</v>
      </c>
      <c r="F830" s="3">
        <f t="shared" ca="1" si="124"/>
        <v>1.9380201931004044</v>
      </c>
      <c r="G830" s="3">
        <f t="shared" ca="1" si="128"/>
        <v>2364.105403098893</v>
      </c>
      <c r="H830" s="3">
        <f t="shared" ca="1" si="125"/>
        <v>4.2672357564365484</v>
      </c>
      <c r="I830" s="3">
        <f t="shared" ca="1" si="131"/>
        <v>0</v>
      </c>
      <c r="J830" s="21">
        <f ca="1">COUNTIF(G$7:G829,"&gt;"&amp;B830)</f>
        <v>3</v>
      </c>
      <c r="K830" s="3"/>
    </row>
    <row r="831" spans="1:11" x14ac:dyDescent="0.25">
      <c r="A831">
        <f t="shared" si="129"/>
        <v>824</v>
      </c>
      <c r="B831" s="3">
        <f t="shared" ca="1" si="126"/>
        <v>2362.0904334218649</v>
      </c>
      <c r="C831" s="3">
        <f t="shared" ca="1" si="123"/>
        <v>4.2126979273127656</v>
      </c>
      <c r="D831" s="3">
        <f t="shared" ca="1" si="130"/>
        <v>2364.105403098893</v>
      </c>
      <c r="E831" s="3">
        <f t="shared" ca="1" si="127"/>
        <v>0.62412359465833456</v>
      </c>
      <c r="F831" s="3">
        <f t="shared" ca="1" si="124"/>
        <v>2.5668840175340528</v>
      </c>
      <c r="G831" s="3">
        <f t="shared" ca="1" si="128"/>
        <v>2366.672287116427</v>
      </c>
      <c r="H831" s="3">
        <f t="shared" ca="1" si="125"/>
        <v>2.014969677028148</v>
      </c>
      <c r="I831" s="3">
        <f t="shared" ca="1" si="131"/>
        <v>0</v>
      </c>
      <c r="J831" s="21">
        <f ca="1">COUNTIF(G$7:G830,"&gt;"&amp;B831)</f>
        <v>2</v>
      </c>
      <c r="K831" s="3"/>
    </row>
    <row r="832" spans="1:11" x14ac:dyDescent="0.25">
      <c r="A832">
        <f t="shared" si="129"/>
        <v>825</v>
      </c>
      <c r="B832" s="3">
        <f t="shared" ca="1" si="126"/>
        <v>2366.3031313491774</v>
      </c>
      <c r="C832" s="3">
        <f t="shared" ca="1" si="123"/>
        <v>2.4251281322871878</v>
      </c>
      <c r="D832" s="3">
        <f t="shared" ca="1" si="130"/>
        <v>2366.672287116427</v>
      </c>
      <c r="E832" s="3">
        <f t="shared" ca="1" si="127"/>
        <v>0.36924588886996057</v>
      </c>
      <c r="F832" s="3">
        <f t="shared" ca="1" si="124"/>
        <v>1.8481152860077321</v>
      </c>
      <c r="G832" s="3">
        <f t="shared" ca="1" si="128"/>
        <v>2368.5204024024347</v>
      </c>
      <c r="H832" s="3">
        <f t="shared" ca="1" si="125"/>
        <v>0.36915576724959465</v>
      </c>
      <c r="I832" s="3">
        <f t="shared" ca="1" si="131"/>
        <v>0</v>
      </c>
      <c r="J832" s="21">
        <f ca="1">COUNTIF(G$7:G831,"&gt;"&amp;B832)</f>
        <v>1</v>
      </c>
      <c r="K832" s="3"/>
    </row>
    <row r="833" spans="1:11" x14ac:dyDescent="0.25">
      <c r="A833">
        <f t="shared" si="129"/>
        <v>826</v>
      </c>
      <c r="B833" s="3">
        <f t="shared" ca="1" si="126"/>
        <v>2368.7282594814646</v>
      </c>
      <c r="C833" s="3">
        <f t="shared" ca="1" si="123"/>
        <v>0.37437447276037328</v>
      </c>
      <c r="D833" s="3">
        <f t="shared" ca="1" si="130"/>
        <v>2368.7282594814646</v>
      </c>
      <c r="E833" s="3">
        <f t="shared" ca="1" si="127"/>
        <v>0.60012391172666657</v>
      </c>
      <c r="F833" s="3">
        <f t="shared" ca="1" si="124"/>
        <v>2.4904087204676135</v>
      </c>
      <c r="G833" s="3">
        <f t="shared" ca="1" si="128"/>
        <v>2371.2186682019324</v>
      </c>
      <c r="H833" s="3">
        <f t="shared" ca="1" si="125"/>
        <v>0</v>
      </c>
      <c r="I833" s="3">
        <f t="shared" ca="1" si="131"/>
        <v>0.20785707902996364</v>
      </c>
      <c r="J833" s="21">
        <f ca="1">COUNTIF(G$7:G832,"&gt;"&amp;B833)</f>
        <v>0</v>
      </c>
      <c r="K833" s="3"/>
    </row>
    <row r="834" spans="1:11" x14ac:dyDescent="0.25">
      <c r="A834">
        <f t="shared" si="129"/>
        <v>827</v>
      </c>
      <c r="B834" s="3">
        <f t="shared" ca="1" si="126"/>
        <v>2369.102633954225</v>
      </c>
      <c r="C834" s="3">
        <f t="shared" ca="1" si="123"/>
        <v>2.4741169035284942</v>
      </c>
      <c r="D834" s="3">
        <f t="shared" ca="1" si="130"/>
        <v>2371.2186682019324</v>
      </c>
      <c r="E834" s="3">
        <f t="shared" ca="1" si="127"/>
        <v>0.77541989141387169</v>
      </c>
      <c r="F834" s="3">
        <f t="shared" ca="1" si="124"/>
        <v>3.1192722923741671</v>
      </c>
      <c r="G834" s="3">
        <f t="shared" ca="1" si="128"/>
        <v>2374.3379404943066</v>
      </c>
      <c r="H834" s="3">
        <f t="shared" ca="1" si="125"/>
        <v>2.1160342477073755</v>
      </c>
      <c r="I834" s="3">
        <f t="shared" ca="1" si="131"/>
        <v>0</v>
      </c>
      <c r="J834" s="21">
        <f ca="1">COUNTIF(G$7:G833,"&gt;"&amp;B834)</f>
        <v>1</v>
      </c>
      <c r="K834" s="3"/>
    </row>
    <row r="835" spans="1:11" x14ac:dyDescent="0.25">
      <c r="A835">
        <f t="shared" si="129"/>
        <v>828</v>
      </c>
      <c r="B835" s="3">
        <f t="shared" ca="1" si="126"/>
        <v>2371.5767508577533</v>
      </c>
      <c r="C835" s="3">
        <f t="shared" ca="1" si="123"/>
        <v>4.297915611280783</v>
      </c>
      <c r="D835" s="3">
        <f t="shared" ca="1" si="130"/>
        <v>2374.3379404943066</v>
      </c>
      <c r="E835" s="3">
        <f t="shared" ca="1" si="127"/>
        <v>0.19257733820316481</v>
      </c>
      <c r="F835" s="3">
        <f t="shared" ca="1" si="124"/>
        <v>1.4309124673750167</v>
      </c>
      <c r="G835" s="3">
        <f t="shared" ca="1" si="128"/>
        <v>2375.7688529616817</v>
      </c>
      <c r="H835" s="3">
        <f t="shared" ca="1" si="125"/>
        <v>2.7611896365533539</v>
      </c>
      <c r="I835" s="3">
        <f t="shared" ca="1" si="131"/>
        <v>0</v>
      </c>
      <c r="J835" s="21">
        <f ca="1">COUNTIF(G$7:G834,"&gt;"&amp;B835)</f>
        <v>1</v>
      </c>
      <c r="K835" s="3"/>
    </row>
    <row r="836" spans="1:11" x14ac:dyDescent="0.25">
      <c r="A836">
        <f t="shared" si="129"/>
        <v>829</v>
      </c>
      <c r="B836" s="3">
        <f t="shared" ca="1" si="126"/>
        <v>2375.8746664690339</v>
      </c>
      <c r="C836" s="3">
        <f t="shared" ca="1" si="123"/>
        <v>3.9217170274292057</v>
      </c>
      <c r="D836" s="3">
        <f t="shared" ca="1" si="130"/>
        <v>2375.8746664690339</v>
      </c>
      <c r="E836" s="3">
        <f t="shared" ca="1" si="127"/>
        <v>1.8128322322026991E-2</v>
      </c>
      <c r="F836" s="3">
        <f t="shared" ca="1" si="124"/>
        <v>0.78561766480580553</v>
      </c>
      <c r="G836" s="3">
        <f t="shared" ca="1" si="128"/>
        <v>2376.6602841338395</v>
      </c>
      <c r="H836" s="3">
        <f t="shared" ca="1" si="125"/>
        <v>0</v>
      </c>
      <c r="I836" s="3">
        <f t="shared" ca="1" si="131"/>
        <v>0.1058135073521953</v>
      </c>
      <c r="J836" s="21">
        <f ca="1">COUNTIF(G$7:G835,"&gt;"&amp;B836)</f>
        <v>0</v>
      </c>
      <c r="K836" s="3"/>
    </row>
    <row r="837" spans="1:11" x14ac:dyDescent="0.25">
      <c r="A837">
        <f t="shared" si="129"/>
        <v>830</v>
      </c>
      <c r="B837" s="3">
        <f t="shared" ca="1" si="126"/>
        <v>2379.796383496463</v>
      </c>
      <c r="C837" s="3">
        <f t="shared" ca="1" si="123"/>
        <v>3.2285751428413736</v>
      </c>
      <c r="D837" s="3">
        <f t="shared" ca="1" si="130"/>
        <v>2379.796383496463</v>
      </c>
      <c r="E837" s="3">
        <f t="shared" ca="1" si="127"/>
        <v>0.73239360796349984</v>
      </c>
      <c r="F837" s="3">
        <f t="shared" ca="1" si="124"/>
        <v>2.9470020276252398</v>
      </c>
      <c r="G837" s="3">
        <f t="shared" ca="1" si="128"/>
        <v>2382.7433855240884</v>
      </c>
      <c r="H837" s="3">
        <f t="shared" ca="1" si="125"/>
        <v>0</v>
      </c>
      <c r="I837" s="3">
        <f t="shared" ca="1" si="131"/>
        <v>3.136099362623554</v>
      </c>
      <c r="J837" s="21">
        <f ca="1">COUNTIF(G$7:G836,"&gt;"&amp;B837)</f>
        <v>0</v>
      </c>
      <c r="K837" s="3"/>
    </row>
    <row r="838" spans="1:11" x14ac:dyDescent="0.25">
      <c r="A838">
        <f t="shared" si="129"/>
        <v>831</v>
      </c>
      <c r="B838" s="3">
        <f t="shared" ca="1" si="126"/>
        <v>2383.0249586393043</v>
      </c>
      <c r="C838" s="3">
        <f t="shared" ca="1" si="123"/>
        <v>5.9997718465756584</v>
      </c>
      <c r="D838" s="3">
        <f t="shared" ca="1" si="130"/>
        <v>2383.0249586393043</v>
      </c>
      <c r="E838" s="3">
        <f t="shared" ca="1" si="127"/>
        <v>0.8224062695861506</v>
      </c>
      <c r="F838" s="3">
        <f t="shared" ca="1" si="124"/>
        <v>3.3275463372583003</v>
      </c>
      <c r="G838" s="3">
        <f t="shared" ca="1" si="128"/>
        <v>2386.3525049765626</v>
      </c>
      <c r="H838" s="3">
        <f t="shared" ca="1" si="125"/>
        <v>0</v>
      </c>
      <c r="I838" s="3">
        <f t="shared" ca="1" si="131"/>
        <v>0.281573115215906</v>
      </c>
      <c r="J838" s="21">
        <f ca="1">COUNTIF(G$7:G837,"&gt;"&amp;B838)</f>
        <v>0</v>
      </c>
      <c r="K838" s="3"/>
    </row>
    <row r="839" spans="1:11" x14ac:dyDescent="0.25">
      <c r="A839">
        <f t="shared" si="129"/>
        <v>832</v>
      </c>
      <c r="B839" s="3">
        <f t="shared" ca="1" si="126"/>
        <v>2389.0247304858799</v>
      </c>
      <c r="C839" s="3">
        <f t="shared" ref="C839:C902" ca="1" si="132">2*RAND()*NomTAT</f>
        <v>5.5630276890167902</v>
      </c>
      <c r="D839" s="3">
        <f t="shared" ca="1" si="130"/>
        <v>2389.0247304858799</v>
      </c>
      <c r="E839" s="3">
        <f t="shared" ca="1" si="127"/>
        <v>3.9564290667994162E-2</v>
      </c>
      <c r="F839" s="3">
        <f t="shared" ref="F839:F902" ca="1" si="133">IF(E839&lt;T_F,T_a+SQRT(E839*(T_b-T_a)*(T_c-T_a)),T_b-SQRT((1-E839)*(T_b-T_a)*(T_b-T_c)))</f>
        <v>0.92194704407777728</v>
      </c>
      <c r="G839" s="3">
        <f t="shared" ca="1" si="128"/>
        <v>2389.9466775299575</v>
      </c>
      <c r="H839" s="3">
        <f t="shared" ref="H839:H902" ca="1" si="134">(G839-F839)-B839</f>
        <v>0</v>
      </c>
      <c r="I839" s="3">
        <f t="shared" ca="1" si="131"/>
        <v>2.6722255093172862</v>
      </c>
      <c r="J839" s="21">
        <f ca="1">COUNTIF(G$7:G838,"&gt;"&amp;B839)</f>
        <v>0</v>
      </c>
      <c r="K839" s="3"/>
    </row>
    <row r="840" spans="1:11" x14ac:dyDescent="0.25">
      <c r="A840">
        <f t="shared" si="129"/>
        <v>833</v>
      </c>
      <c r="B840" s="3">
        <f t="shared" ref="B840:B903" ca="1" si="135">B839+C839</f>
        <v>2394.5877581748969</v>
      </c>
      <c r="C840" s="3">
        <f t="shared" ca="1" si="132"/>
        <v>3.1217547625100588</v>
      </c>
      <c r="D840" s="3">
        <f t="shared" ca="1" si="130"/>
        <v>2394.5877581748969</v>
      </c>
      <c r="E840" s="3">
        <f t="shared" ref="E840:E903" ca="1" si="136">RAND()</f>
        <v>0.12620977144144707</v>
      </c>
      <c r="F840" s="3">
        <f t="shared" ca="1" si="133"/>
        <v>1.2536205752807654</v>
      </c>
      <c r="G840" s="3">
        <f t="shared" ref="G840:G903" ca="1" si="137">D840+F840</f>
        <v>2395.8413787501777</v>
      </c>
      <c r="H840" s="3">
        <f t="shared" ca="1" si="134"/>
        <v>0</v>
      </c>
      <c r="I840" s="3">
        <f t="shared" ca="1" si="131"/>
        <v>4.6410806449393931</v>
      </c>
      <c r="J840" s="21">
        <f ca="1">COUNTIF(G$7:G839,"&gt;"&amp;B840)</f>
        <v>0</v>
      </c>
      <c r="K840" s="3"/>
    </row>
    <row r="841" spans="1:11" x14ac:dyDescent="0.25">
      <c r="A841">
        <f t="shared" ref="A841:A904" si="138">A840+1</f>
        <v>834</v>
      </c>
      <c r="B841" s="3">
        <f t="shared" ca="1" si="135"/>
        <v>2397.709512937407</v>
      </c>
      <c r="C841" s="3">
        <f t="shared" ca="1" si="132"/>
        <v>3.594346186206054</v>
      </c>
      <c r="D841" s="3">
        <f t="shared" ref="D841:D904" ca="1" si="139">MAX(B841,G840)</f>
        <v>2397.709512937407</v>
      </c>
      <c r="E841" s="3">
        <f t="shared" ca="1" si="136"/>
        <v>0.20557544950541939</v>
      </c>
      <c r="F841" s="3">
        <f t="shared" ca="1" si="133"/>
        <v>1.4618157426318137</v>
      </c>
      <c r="G841" s="3">
        <f t="shared" ca="1" si="137"/>
        <v>2399.1713286800386</v>
      </c>
      <c r="H841" s="3">
        <f t="shared" ca="1" si="134"/>
        <v>0</v>
      </c>
      <c r="I841" s="3">
        <f t="shared" ref="I841:I904" ca="1" si="140">D841-G840</f>
        <v>1.868134187229316</v>
      </c>
      <c r="J841" s="21">
        <f ca="1">COUNTIF(G$7:G840,"&gt;"&amp;B841)</f>
        <v>0</v>
      </c>
      <c r="K841" s="3"/>
    </row>
    <row r="842" spans="1:11" x14ac:dyDescent="0.25">
      <c r="A842">
        <f t="shared" si="138"/>
        <v>835</v>
      </c>
      <c r="B842" s="3">
        <f t="shared" ca="1" si="135"/>
        <v>2401.3038591236132</v>
      </c>
      <c r="C842" s="3">
        <f t="shared" ca="1" si="132"/>
        <v>4.9050583294065717</v>
      </c>
      <c r="D842" s="3">
        <f t="shared" ca="1" si="139"/>
        <v>2401.3038591236132</v>
      </c>
      <c r="E842" s="3">
        <f t="shared" ca="1" si="136"/>
        <v>0.44775610069170202</v>
      </c>
      <c r="F842" s="3">
        <f t="shared" ca="1" si="133"/>
        <v>2.0507896965279517</v>
      </c>
      <c r="G842" s="3">
        <f t="shared" ca="1" si="137"/>
        <v>2403.3546488201409</v>
      </c>
      <c r="H842" s="3">
        <f t="shared" ca="1" si="134"/>
        <v>0</v>
      </c>
      <c r="I842" s="3">
        <f t="shared" ca="1" si="140"/>
        <v>2.1325304435745238</v>
      </c>
      <c r="J842" s="21">
        <f ca="1">COUNTIF(G$7:G841,"&gt;"&amp;B842)</f>
        <v>0</v>
      </c>
      <c r="K842" s="3"/>
    </row>
    <row r="843" spans="1:11" x14ac:dyDescent="0.25">
      <c r="A843">
        <f t="shared" si="138"/>
        <v>836</v>
      </c>
      <c r="B843" s="3">
        <f t="shared" ca="1" si="135"/>
        <v>2406.2089174530197</v>
      </c>
      <c r="C843" s="3">
        <f t="shared" ca="1" si="132"/>
        <v>0.66140117982797975</v>
      </c>
      <c r="D843" s="3">
        <f t="shared" ca="1" si="139"/>
        <v>2406.2089174530197</v>
      </c>
      <c r="E843" s="3">
        <f t="shared" ca="1" si="136"/>
        <v>0.9625655511750616</v>
      </c>
      <c r="F843" s="3">
        <f t="shared" ca="1" si="133"/>
        <v>4.2321506860113898</v>
      </c>
      <c r="G843" s="3">
        <f t="shared" ca="1" si="137"/>
        <v>2410.4410681390309</v>
      </c>
      <c r="H843" s="3">
        <f t="shared" ca="1" si="134"/>
        <v>0</v>
      </c>
      <c r="I843" s="3">
        <f t="shared" ca="1" si="140"/>
        <v>2.8542686328787568</v>
      </c>
      <c r="J843" s="21">
        <f ca="1">COUNTIF(G$7:G842,"&gt;"&amp;B843)</f>
        <v>0</v>
      </c>
      <c r="K843" s="3"/>
    </row>
    <row r="844" spans="1:11" x14ac:dyDescent="0.25">
      <c r="A844">
        <f t="shared" si="138"/>
        <v>837</v>
      </c>
      <c r="B844" s="3">
        <f t="shared" ca="1" si="135"/>
        <v>2406.8703186328476</v>
      </c>
      <c r="C844" s="3">
        <f t="shared" ca="1" si="132"/>
        <v>0.42330075389694155</v>
      </c>
      <c r="D844" s="3">
        <f t="shared" ca="1" si="139"/>
        <v>2410.4410681390309</v>
      </c>
      <c r="E844" s="3">
        <f t="shared" ca="1" si="136"/>
        <v>0.32586237677273422</v>
      </c>
      <c r="F844" s="3">
        <f t="shared" ca="1" si="133"/>
        <v>1.7415237355737214</v>
      </c>
      <c r="G844" s="3">
        <f t="shared" ca="1" si="137"/>
        <v>2412.1825918746044</v>
      </c>
      <c r="H844" s="3">
        <f t="shared" ca="1" si="134"/>
        <v>3.570749506183347</v>
      </c>
      <c r="I844" s="3">
        <f t="shared" ca="1" si="140"/>
        <v>0</v>
      </c>
      <c r="J844" s="21">
        <f ca="1">COUNTIF(G$7:G843,"&gt;"&amp;B844)</f>
        <v>1</v>
      </c>
      <c r="K844" s="3"/>
    </row>
    <row r="845" spans="1:11" x14ac:dyDescent="0.25">
      <c r="A845">
        <f t="shared" si="138"/>
        <v>838</v>
      </c>
      <c r="B845" s="3">
        <f t="shared" ca="1" si="135"/>
        <v>2407.2936193867445</v>
      </c>
      <c r="C845" s="3">
        <f t="shared" ca="1" si="132"/>
        <v>3.6214296271711239</v>
      </c>
      <c r="D845" s="3">
        <f t="shared" ca="1" si="139"/>
        <v>2412.1825918746044</v>
      </c>
      <c r="E845" s="3">
        <f t="shared" ca="1" si="136"/>
        <v>0.66050726114770486</v>
      </c>
      <c r="F845" s="3">
        <f t="shared" ca="1" si="133"/>
        <v>2.6876395962299369</v>
      </c>
      <c r="G845" s="3">
        <f t="shared" ca="1" si="137"/>
        <v>2414.8702314708344</v>
      </c>
      <c r="H845" s="3">
        <f t="shared" ca="1" si="134"/>
        <v>4.8889724878599736</v>
      </c>
      <c r="I845" s="3">
        <f t="shared" ca="1" si="140"/>
        <v>0</v>
      </c>
      <c r="J845" s="21">
        <f ca="1">COUNTIF(G$7:G844,"&gt;"&amp;B845)</f>
        <v>2</v>
      </c>
      <c r="K845" s="3"/>
    </row>
    <row r="846" spans="1:11" x14ac:dyDescent="0.25">
      <c r="A846">
        <f t="shared" si="138"/>
        <v>839</v>
      </c>
      <c r="B846" s="3">
        <f t="shared" ca="1" si="135"/>
        <v>2410.9150490139154</v>
      </c>
      <c r="C846" s="3">
        <f t="shared" ca="1" si="132"/>
        <v>5.8825018410247907</v>
      </c>
      <c r="D846" s="3">
        <f t="shared" ca="1" si="139"/>
        <v>2414.8702314708344</v>
      </c>
      <c r="E846" s="3">
        <f t="shared" ca="1" si="136"/>
        <v>0.54667838607378538</v>
      </c>
      <c r="F846" s="3">
        <f t="shared" ca="1" si="133"/>
        <v>2.3279566958340889</v>
      </c>
      <c r="G846" s="3">
        <f t="shared" ca="1" si="137"/>
        <v>2417.1981881666684</v>
      </c>
      <c r="H846" s="3">
        <f t="shared" ca="1" si="134"/>
        <v>3.9551824569189193</v>
      </c>
      <c r="I846" s="3">
        <f t="shared" ca="1" si="140"/>
        <v>0</v>
      </c>
      <c r="J846" s="21">
        <f ca="1">COUNTIF(G$7:G845,"&gt;"&amp;B846)</f>
        <v>2</v>
      </c>
      <c r="K846" s="3"/>
    </row>
    <row r="847" spans="1:11" x14ac:dyDescent="0.25">
      <c r="A847">
        <f t="shared" si="138"/>
        <v>840</v>
      </c>
      <c r="B847" s="3">
        <f t="shared" ca="1" si="135"/>
        <v>2416.7975508549403</v>
      </c>
      <c r="C847" s="3">
        <f t="shared" ca="1" si="132"/>
        <v>5.8897950505861294</v>
      </c>
      <c r="D847" s="3">
        <f t="shared" ca="1" si="139"/>
        <v>2417.1981881666684</v>
      </c>
      <c r="E847" s="3">
        <f t="shared" ca="1" si="136"/>
        <v>1.422393566438207E-2</v>
      </c>
      <c r="F847" s="3">
        <f t="shared" ca="1" si="133"/>
        <v>0.7529974515478749</v>
      </c>
      <c r="G847" s="3">
        <f t="shared" ca="1" si="137"/>
        <v>2417.9511856182162</v>
      </c>
      <c r="H847" s="3">
        <f t="shared" ca="1" si="134"/>
        <v>0.40063731172813277</v>
      </c>
      <c r="I847" s="3">
        <f t="shared" ca="1" si="140"/>
        <v>0</v>
      </c>
      <c r="J847" s="21">
        <f ca="1">COUNTIF(G$7:G846,"&gt;"&amp;B847)</f>
        <v>1</v>
      </c>
      <c r="K847" s="3"/>
    </row>
    <row r="848" spans="1:11" x14ac:dyDescent="0.25">
      <c r="A848">
        <f t="shared" si="138"/>
        <v>841</v>
      </c>
      <c r="B848" s="3">
        <f t="shared" ca="1" si="135"/>
        <v>2422.6873459055264</v>
      </c>
      <c r="C848" s="3">
        <f t="shared" ca="1" si="132"/>
        <v>0.46320226541701159</v>
      </c>
      <c r="D848" s="3">
        <f t="shared" ca="1" si="139"/>
        <v>2422.6873459055264</v>
      </c>
      <c r="E848" s="3">
        <f t="shared" ca="1" si="136"/>
        <v>0.53571136107674078</v>
      </c>
      <c r="F848" s="3">
        <f t="shared" ca="1" si="133"/>
        <v>2.2958280263560655</v>
      </c>
      <c r="G848" s="3">
        <f t="shared" ca="1" si="137"/>
        <v>2424.9831739318824</v>
      </c>
      <c r="H848" s="3">
        <f t="shared" ca="1" si="134"/>
        <v>0</v>
      </c>
      <c r="I848" s="3">
        <f t="shared" ca="1" si="140"/>
        <v>4.7361602873102129</v>
      </c>
      <c r="J848" s="21">
        <f ca="1">COUNTIF(G$7:G847,"&gt;"&amp;B848)</f>
        <v>0</v>
      </c>
      <c r="K848" s="3"/>
    </row>
    <row r="849" spans="1:11" x14ac:dyDescent="0.25">
      <c r="A849">
        <f t="shared" si="138"/>
        <v>842</v>
      </c>
      <c r="B849" s="3">
        <f t="shared" ca="1" si="135"/>
        <v>2423.1505481709432</v>
      </c>
      <c r="C849" s="3">
        <f t="shared" ca="1" si="132"/>
        <v>4.269453230676568</v>
      </c>
      <c r="D849" s="3">
        <f t="shared" ca="1" si="139"/>
        <v>2424.9831739318824</v>
      </c>
      <c r="E849" s="3">
        <f t="shared" ca="1" si="136"/>
        <v>0.40346888159646654</v>
      </c>
      <c r="F849" s="3">
        <f t="shared" ca="1" si="133"/>
        <v>1.9348140162698688</v>
      </c>
      <c r="G849" s="3">
        <f t="shared" ca="1" si="137"/>
        <v>2426.9179879481521</v>
      </c>
      <c r="H849" s="3">
        <f t="shared" ca="1" si="134"/>
        <v>1.8326257609392087</v>
      </c>
      <c r="I849" s="3">
        <f t="shared" ca="1" si="140"/>
        <v>0</v>
      </c>
      <c r="J849" s="21">
        <f ca="1">COUNTIF(G$7:G848,"&gt;"&amp;B849)</f>
        <v>1</v>
      </c>
      <c r="K849" s="3"/>
    </row>
    <row r="850" spans="1:11" x14ac:dyDescent="0.25">
      <c r="A850">
        <f t="shared" si="138"/>
        <v>843</v>
      </c>
      <c r="B850" s="3">
        <f t="shared" ca="1" si="135"/>
        <v>2427.4200014016196</v>
      </c>
      <c r="C850" s="3">
        <f t="shared" ca="1" si="132"/>
        <v>1.1692993540909102</v>
      </c>
      <c r="D850" s="3">
        <f t="shared" ca="1" si="139"/>
        <v>2427.4200014016196</v>
      </c>
      <c r="E850" s="3">
        <f t="shared" ca="1" si="136"/>
        <v>0.31090770441213678</v>
      </c>
      <c r="F850" s="3">
        <f t="shared" ca="1" si="133"/>
        <v>1.7055799212139253</v>
      </c>
      <c r="G850" s="3">
        <f t="shared" ca="1" si="137"/>
        <v>2429.1255813228336</v>
      </c>
      <c r="H850" s="3">
        <f t="shared" ca="1" si="134"/>
        <v>0</v>
      </c>
      <c r="I850" s="3">
        <f t="shared" ca="1" si="140"/>
        <v>0.50201345346749804</v>
      </c>
      <c r="J850" s="21">
        <f ca="1">COUNTIF(G$7:G849,"&gt;"&amp;B850)</f>
        <v>0</v>
      </c>
      <c r="K850" s="3"/>
    </row>
    <row r="851" spans="1:11" x14ac:dyDescent="0.25">
      <c r="A851">
        <f t="shared" si="138"/>
        <v>844</v>
      </c>
      <c r="B851" s="3">
        <f t="shared" ca="1" si="135"/>
        <v>2428.5893007557106</v>
      </c>
      <c r="C851" s="3">
        <f t="shared" ca="1" si="132"/>
        <v>2.0470479569780324</v>
      </c>
      <c r="D851" s="3">
        <f t="shared" ca="1" si="139"/>
        <v>2429.1255813228336</v>
      </c>
      <c r="E851" s="3">
        <f t="shared" ca="1" si="136"/>
        <v>0.28122411865990271</v>
      </c>
      <c r="F851" s="3">
        <f t="shared" ca="1" si="133"/>
        <v>1.635372215072441</v>
      </c>
      <c r="G851" s="3">
        <f t="shared" ca="1" si="137"/>
        <v>2430.7609535379061</v>
      </c>
      <c r="H851" s="3">
        <f t="shared" ca="1" si="134"/>
        <v>0.53628056712295802</v>
      </c>
      <c r="I851" s="3">
        <f t="shared" ca="1" si="140"/>
        <v>0</v>
      </c>
      <c r="J851" s="21">
        <f ca="1">COUNTIF(G$7:G850,"&gt;"&amp;B851)</f>
        <v>1</v>
      </c>
      <c r="K851" s="3"/>
    </row>
    <row r="852" spans="1:11" x14ac:dyDescent="0.25">
      <c r="A852">
        <f t="shared" si="138"/>
        <v>845</v>
      </c>
      <c r="B852" s="3">
        <f t="shared" ca="1" si="135"/>
        <v>2430.6363487126887</v>
      </c>
      <c r="C852" s="3">
        <f t="shared" ca="1" si="132"/>
        <v>5.9314074824327765</v>
      </c>
      <c r="D852" s="3">
        <f t="shared" ca="1" si="139"/>
        <v>2430.7609535379061</v>
      </c>
      <c r="E852" s="3">
        <f t="shared" ca="1" si="136"/>
        <v>0.76765912937461722</v>
      </c>
      <c r="F852" s="3">
        <f t="shared" ca="1" si="133"/>
        <v>3.0870523498146172</v>
      </c>
      <c r="G852" s="3">
        <f t="shared" ca="1" si="137"/>
        <v>2433.8480058877208</v>
      </c>
      <c r="H852" s="3">
        <f t="shared" ca="1" si="134"/>
        <v>0.12460482521737504</v>
      </c>
      <c r="I852" s="3">
        <f t="shared" ca="1" si="140"/>
        <v>0</v>
      </c>
      <c r="J852" s="21">
        <f ca="1">COUNTIF(G$7:G851,"&gt;"&amp;B852)</f>
        <v>1</v>
      </c>
      <c r="K852" s="3"/>
    </row>
    <row r="853" spans="1:11" x14ac:dyDescent="0.25">
      <c r="A853">
        <f t="shared" si="138"/>
        <v>846</v>
      </c>
      <c r="B853" s="3">
        <f t="shared" ca="1" si="135"/>
        <v>2436.5677561951215</v>
      </c>
      <c r="C853" s="3">
        <f t="shared" ca="1" si="132"/>
        <v>0.19892778285924595</v>
      </c>
      <c r="D853" s="3">
        <f t="shared" ca="1" si="139"/>
        <v>2436.5677561951215</v>
      </c>
      <c r="E853" s="3">
        <f t="shared" ca="1" si="136"/>
        <v>0.9985783462499318</v>
      </c>
      <c r="F853" s="3">
        <f t="shared" ca="1" si="133"/>
        <v>4.8503636188503139</v>
      </c>
      <c r="G853" s="3">
        <f t="shared" ca="1" si="137"/>
        <v>2441.4181198139718</v>
      </c>
      <c r="H853" s="3">
        <f t="shared" ca="1" si="134"/>
        <v>0</v>
      </c>
      <c r="I853" s="3">
        <f t="shared" ca="1" si="140"/>
        <v>2.7197503074007727</v>
      </c>
      <c r="J853" s="21">
        <f ca="1">COUNTIF(G$7:G852,"&gt;"&amp;B853)</f>
        <v>0</v>
      </c>
      <c r="K853" s="3"/>
    </row>
    <row r="854" spans="1:11" x14ac:dyDescent="0.25">
      <c r="A854">
        <f t="shared" si="138"/>
        <v>847</v>
      </c>
      <c r="B854" s="3">
        <f t="shared" ca="1" si="135"/>
        <v>2436.7666839779808</v>
      </c>
      <c r="C854" s="3">
        <f t="shared" ca="1" si="132"/>
        <v>1.9451854902639216</v>
      </c>
      <c r="D854" s="3">
        <f t="shared" ca="1" si="139"/>
        <v>2441.4181198139718</v>
      </c>
      <c r="E854" s="3">
        <f t="shared" ca="1" si="136"/>
        <v>0.12956355292422195</v>
      </c>
      <c r="F854" s="3">
        <f t="shared" ca="1" si="133"/>
        <v>1.263567932903811</v>
      </c>
      <c r="G854" s="3">
        <f t="shared" ca="1" si="137"/>
        <v>2442.6816877468755</v>
      </c>
      <c r="H854" s="3">
        <f t="shared" ca="1" si="134"/>
        <v>4.6514358359909238</v>
      </c>
      <c r="I854" s="3">
        <f t="shared" ca="1" si="140"/>
        <v>0</v>
      </c>
      <c r="J854" s="21">
        <f ca="1">COUNTIF(G$7:G853,"&gt;"&amp;B854)</f>
        <v>1</v>
      </c>
      <c r="K854" s="3"/>
    </row>
    <row r="855" spans="1:11" x14ac:dyDescent="0.25">
      <c r="A855">
        <f t="shared" si="138"/>
        <v>848</v>
      </c>
      <c r="B855" s="3">
        <f t="shared" ca="1" si="135"/>
        <v>2438.7118694682449</v>
      </c>
      <c r="C855" s="3">
        <f t="shared" ca="1" si="132"/>
        <v>1.3849896620623854</v>
      </c>
      <c r="D855" s="3">
        <f t="shared" ca="1" si="139"/>
        <v>2442.6816877468755</v>
      </c>
      <c r="E855" s="3">
        <f t="shared" ca="1" si="136"/>
        <v>8.4154095663174333E-2</v>
      </c>
      <c r="F855" s="3">
        <f t="shared" ca="1" si="133"/>
        <v>1.1153807199484596</v>
      </c>
      <c r="G855" s="3">
        <f t="shared" ca="1" si="137"/>
        <v>2443.7970684668239</v>
      </c>
      <c r="H855" s="3">
        <f t="shared" ca="1" si="134"/>
        <v>3.9698182786305551</v>
      </c>
      <c r="I855" s="3">
        <f t="shared" ca="1" si="140"/>
        <v>0</v>
      </c>
      <c r="J855" s="21">
        <f ca="1">COUNTIF(G$7:G854,"&gt;"&amp;B855)</f>
        <v>2</v>
      </c>
      <c r="K855" s="3"/>
    </row>
    <row r="856" spans="1:11" x14ac:dyDescent="0.25">
      <c r="A856">
        <f t="shared" si="138"/>
        <v>849</v>
      </c>
      <c r="B856" s="3">
        <f t="shared" ca="1" si="135"/>
        <v>2440.0968591303072</v>
      </c>
      <c r="C856" s="3">
        <f t="shared" ca="1" si="132"/>
        <v>1.175299538632042</v>
      </c>
      <c r="D856" s="3">
        <f t="shared" ca="1" si="139"/>
        <v>2443.7970684668239</v>
      </c>
      <c r="E856" s="3">
        <f t="shared" ca="1" si="136"/>
        <v>0.96680493341980567</v>
      </c>
      <c r="F856" s="3">
        <f t="shared" ca="1" si="133"/>
        <v>4.2769354809990601</v>
      </c>
      <c r="G856" s="3">
        <f t="shared" ca="1" si="137"/>
        <v>2448.0740039478228</v>
      </c>
      <c r="H856" s="3">
        <f t="shared" ca="1" si="134"/>
        <v>3.7002093365167639</v>
      </c>
      <c r="I856" s="3">
        <f t="shared" ca="1" si="140"/>
        <v>0</v>
      </c>
      <c r="J856" s="21">
        <f ca="1">COUNTIF(G$7:G855,"&gt;"&amp;B856)</f>
        <v>3</v>
      </c>
      <c r="K856" s="3"/>
    </row>
    <row r="857" spans="1:11" x14ac:dyDescent="0.25">
      <c r="A857">
        <f t="shared" si="138"/>
        <v>850</v>
      </c>
      <c r="B857" s="3">
        <f t="shared" ca="1" si="135"/>
        <v>2441.272158668939</v>
      </c>
      <c r="C857" s="3">
        <f t="shared" ca="1" si="132"/>
        <v>1.5156155919944032</v>
      </c>
      <c r="D857" s="3">
        <f t="shared" ca="1" si="139"/>
        <v>2448.0740039478228</v>
      </c>
      <c r="E857" s="3">
        <f t="shared" ca="1" si="136"/>
        <v>0.91963816656635211</v>
      </c>
      <c r="F857" s="3">
        <f t="shared" ca="1" si="133"/>
        <v>3.8749671664435947</v>
      </c>
      <c r="G857" s="3">
        <f t="shared" ca="1" si="137"/>
        <v>2451.9489711142664</v>
      </c>
      <c r="H857" s="3">
        <f t="shared" ca="1" si="134"/>
        <v>6.8018452788837749</v>
      </c>
      <c r="I857" s="3">
        <f t="shared" ca="1" si="140"/>
        <v>0</v>
      </c>
      <c r="J857" s="21">
        <f ca="1">COUNTIF(G$7:G856,"&gt;"&amp;B857)</f>
        <v>4</v>
      </c>
      <c r="K857" s="3"/>
    </row>
    <row r="858" spans="1:11" x14ac:dyDescent="0.25">
      <c r="A858">
        <f t="shared" si="138"/>
        <v>851</v>
      </c>
      <c r="B858" s="3">
        <f t="shared" ca="1" si="135"/>
        <v>2442.7877742609335</v>
      </c>
      <c r="C858" s="3">
        <f t="shared" ca="1" si="132"/>
        <v>3.0637849139567779</v>
      </c>
      <c r="D858" s="3">
        <f t="shared" ca="1" si="139"/>
        <v>2451.9489711142664</v>
      </c>
      <c r="E858" s="3">
        <f t="shared" ca="1" si="136"/>
        <v>0.9801909057553696</v>
      </c>
      <c r="F858" s="3">
        <f t="shared" ca="1" si="133"/>
        <v>4.4414364545077003</v>
      </c>
      <c r="G858" s="3">
        <f t="shared" ca="1" si="137"/>
        <v>2456.3904075687742</v>
      </c>
      <c r="H858" s="3">
        <f t="shared" ca="1" si="134"/>
        <v>9.1611968533329673</v>
      </c>
      <c r="I858" s="3">
        <f t="shared" ca="1" si="140"/>
        <v>0</v>
      </c>
      <c r="J858" s="21">
        <f ca="1">COUNTIF(G$7:G857,"&gt;"&amp;B858)</f>
        <v>3</v>
      </c>
      <c r="K858" s="3"/>
    </row>
    <row r="859" spans="1:11" x14ac:dyDescent="0.25">
      <c r="A859">
        <f t="shared" si="138"/>
        <v>852</v>
      </c>
      <c r="B859" s="3">
        <f t="shared" ca="1" si="135"/>
        <v>2445.8515591748901</v>
      </c>
      <c r="C859" s="3">
        <f t="shared" ca="1" si="132"/>
        <v>2.4502181251441026</v>
      </c>
      <c r="D859" s="3">
        <f t="shared" ca="1" si="139"/>
        <v>2456.3904075687742</v>
      </c>
      <c r="E859" s="3">
        <f t="shared" ca="1" si="136"/>
        <v>9.2220822790057611E-2</v>
      </c>
      <c r="F859" s="3">
        <f t="shared" ca="1" si="133"/>
        <v>1.1442000485526675</v>
      </c>
      <c r="G859" s="3">
        <f t="shared" ca="1" si="137"/>
        <v>2457.5346076173269</v>
      </c>
      <c r="H859" s="3">
        <f t="shared" ca="1" si="134"/>
        <v>10.538848393884109</v>
      </c>
      <c r="I859" s="3">
        <f t="shared" ca="1" si="140"/>
        <v>0</v>
      </c>
      <c r="J859" s="21">
        <f ca="1">COUNTIF(G$7:G858,"&gt;"&amp;B859)</f>
        <v>3</v>
      </c>
      <c r="K859" s="3"/>
    </row>
    <row r="860" spans="1:11" x14ac:dyDescent="0.25">
      <c r="A860">
        <f t="shared" si="138"/>
        <v>853</v>
      </c>
      <c r="B860" s="3">
        <f t="shared" ca="1" si="135"/>
        <v>2448.3017773000342</v>
      </c>
      <c r="C860" s="3">
        <f t="shared" ca="1" si="132"/>
        <v>5.021665315923987</v>
      </c>
      <c r="D860" s="3">
        <f t="shared" ca="1" si="139"/>
        <v>2457.5346076173269</v>
      </c>
      <c r="E860" s="3">
        <f t="shared" ca="1" si="136"/>
        <v>8.1089950468420158E-2</v>
      </c>
      <c r="F860" s="3">
        <f t="shared" ca="1" si="133"/>
        <v>1.1040734865129331</v>
      </c>
      <c r="G860" s="3">
        <f t="shared" ca="1" si="137"/>
        <v>2458.6386811038396</v>
      </c>
      <c r="H860" s="3">
        <f t="shared" ca="1" si="134"/>
        <v>9.2328303172926098</v>
      </c>
      <c r="I860" s="3">
        <f t="shared" ca="1" si="140"/>
        <v>0</v>
      </c>
      <c r="J860" s="21">
        <f ca="1">COUNTIF(G$7:G859,"&gt;"&amp;B860)</f>
        <v>3</v>
      </c>
      <c r="K860" s="3"/>
    </row>
    <row r="861" spans="1:11" x14ac:dyDescent="0.25">
      <c r="A861">
        <f t="shared" si="138"/>
        <v>854</v>
      </c>
      <c r="B861" s="3">
        <f t="shared" ca="1" si="135"/>
        <v>2453.3234426159584</v>
      </c>
      <c r="C861" s="3">
        <f t="shared" ca="1" si="132"/>
        <v>1.4500432004550494</v>
      </c>
      <c r="D861" s="3">
        <f t="shared" ca="1" si="139"/>
        <v>2458.6386811038396</v>
      </c>
      <c r="E861" s="3">
        <f t="shared" ca="1" si="136"/>
        <v>0.48044862420694223</v>
      </c>
      <c r="F861" s="3">
        <f t="shared" ca="1" si="133"/>
        <v>2.1394171627549992</v>
      </c>
      <c r="G861" s="3">
        <f t="shared" ca="1" si="137"/>
        <v>2460.7780982665945</v>
      </c>
      <c r="H861" s="3">
        <f t="shared" ca="1" si="134"/>
        <v>5.3152384878812882</v>
      </c>
      <c r="I861" s="3">
        <f t="shared" ca="1" si="140"/>
        <v>0</v>
      </c>
      <c r="J861" s="21">
        <f ca="1">COUNTIF(G$7:G860,"&gt;"&amp;B861)</f>
        <v>3</v>
      </c>
      <c r="K861" s="3"/>
    </row>
    <row r="862" spans="1:11" x14ac:dyDescent="0.25">
      <c r="A862">
        <f t="shared" si="138"/>
        <v>855</v>
      </c>
      <c r="B862" s="3">
        <f t="shared" ca="1" si="135"/>
        <v>2454.7734858164135</v>
      </c>
      <c r="C862" s="3">
        <f t="shared" ca="1" si="132"/>
        <v>4.2843156596186409</v>
      </c>
      <c r="D862" s="3">
        <f t="shared" ca="1" si="139"/>
        <v>2460.7780982665945</v>
      </c>
      <c r="E862" s="3">
        <f t="shared" ca="1" si="136"/>
        <v>0.32269052295647893</v>
      </c>
      <c r="F862" s="3">
        <f t="shared" ca="1" si="133"/>
        <v>1.7338670781127941</v>
      </c>
      <c r="G862" s="3">
        <f t="shared" ca="1" si="137"/>
        <v>2462.5119653447073</v>
      </c>
      <c r="H862" s="3">
        <f t="shared" ca="1" si="134"/>
        <v>6.0046124501809572</v>
      </c>
      <c r="I862" s="3">
        <f t="shared" ca="1" si="140"/>
        <v>0</v>
      </c>
      <c r="J862" s="21">
        <f ca="1">COUNTIF(G$7:G861,"&gt;"&amp;B862)</f>
        <v>4</v>
      </c>
      <c r="K862" s="3"/>
    </row>
    <row r="863" spans="1:11" x14ac:dyDescent="0.25">
      <c r="A863">
        <f t="shared" si="138"/>
        <v>856</v>
      </c>
      <c r="B863" s="3">
        <f t="shared" ca="1" si="135"/>
        <v>2459.0578014760322</v>
      </c>
      <c r="C863" s="3">
        <f t="shared" ca="1" si="132"/>
        <v>1.4687856210857588</v>
      </c>
      <c r="D863" s="3">
        <f t="shared" ca="1" si="139"/>
        <v>2462.5119653447073</v>
      </c>
      <c r="E863" s="3">
        <f t="shared" ca="1" si="136"/>
        <v>0.34340008903692487</v>
      </c>
      <c r="F863" s="3">
        <f t="shared" ca="1" si="133"/>
        <v>1.7841877235030599</v>
      </c>
      <c r="G863" s="3">
        <f t="shared" ca="1" si="137"/>
        <v>2464.2961530682105</v>
      </c>
      <c r="H863" s="3">
        <f t="shared" ca="1" si="134"/>
        <v>3.4541638686750957</v>
      </c>
      <c r="I863" s="3">
        <f t="shared" ca="1" si="140"/>
        <v>0</v>
      </c>
      <c r="J863" s="21">
        <f ca="1">COUNTIF(G$7:G862,"&gt;"&amp;B863)</f>
        <v>2</v>
      </c>
      <c r="K863" s="3"/>
    </row>
    <row r="864" spans="1:11" x14ac:dyDescent="0.25">
      <c r="A864">
        <f t="shared" si="138"/>
        <v>857</v>
      </c>
      <c r="B864" s="3">
        <f t="shared" ca="1" si="135"/>
        <v>2460.526587097118</v>
      </c>
      <c r="C864" s="3">
        <f t="shared" ca="1" si="132"/>
        <v>1.6894895420050584</v>
      </c>
      <c r="D864" s="3">
        <f t="shared" ca="1" si="139"/>
        <v>2464.2961530682105</v>
      </c>
      <c r="E864" s="3">
        <f t="shared" ca="1" si="136"/>
        <v>0.66563464790158078</v>
      </c>
      <c r="F864" s="3">
        <f t="shared" ca="1" si="133"/>
        <v>2.705167915609052</v>
      </c>
      <c r="G864" s="3">
        <f t="shared" ca="1" si="137"/>
        <v>2467.0013209838194</v>
      </c>
      <c r="H864" s="3">
        <f t="shared" ca="1" si="134"/>
        <v>3.7695659710925611</v>
      </c>
      <c r="I864" s="3">
        <f t="shared" ca="1" si="140"/>
        <v>0</v>
      </c>
      <c r="J864" s="21">
        <f ca="1">COUNTIF(G$7:G863,"&gt;"&amp;B864)</f>
        <v>3</v>
      </c>
      <c r="K864" s="3"/>
    </row>
    <row r="865" spans="1:11" x14ac:dyDescent="0.25">
      <c r="A865">
        <f t="shared" si="138"/>
        <v>858</v>
      </c>
      <c r="B865" s="3">
        <f t="shared" ca="1" si="135"/>
        <v>2462.216076639123</v>
      </c>
      <c r="C865" s="3">
        <f t="shared" ca="1" si="132"/>
        <v>1.3415095065648288</v>
      </c>
      <c r="D865" s="3">
        <f t="shared" ca="1" si="139"/>
        <v>2467.0013209838194</v>
      </c>
      <c r="E865" s="3">
        <f t="shared" ca="1" si="136"/>
        <v>0.42370367866708158</v>
      </c>
      <c r="F865" s="3">
        <f t="shared" ca="1" si="133"/>
        <v>1.9872492534241295</v>
      </c>
      <c r="G865" s="3">
        <f t="shared" ca="1" si="137"/>
        <v>2468.9885702372435</v>
      </c>
      <c r="H865" s="3">
        <f t="shared" ca="1" si="134"/>
        <v>4.7852443446963662</v>
      </c>
      <c r="I865" s="3">
        <f t="shared" ca="1" si="140"/>
        <v>0</v>
      </c>
      <c r="J865" s="21">
        <f ca="1">COUNTIF(G$7:G864,"&gt;"&amp;B865)</f>
        <v>3</v>
      </c>
      <c r="K865" s="3"/>
    </row>
    <row r="866" spans="1:11" x14ac:dyDescent="0.25">
      <c r="A866">
        <f t="shared" si="138"/>
        <v>859</v>
      </c>
      <c r="B866" s="3">
        <f t="shared" ca="1" si="135"/>
        <v>2463.5575861456878</v>
      </c>
      <c r="C866" s="3">
        <f t="shared" ca="1" si="132"/>
        <v>4.4446438497973348</v>
      </c>
      <c r="D866" s="3">
        <f t="shared" ca="1" si="139"/>
        <v>2468.9885702372435</v>
      </c>
      <c r="E866" s="3">
        <f t="shared" ca="1" si="136"/>
        <v>0.22129984771501821</v>
      </c>
      <c r="F866" s="3">
        <f t="shared" ca="1" si="133"/>
        <v>1.4979224993543245</v>
      </c>
      <c r="G866" s="3">
        <f t="shared" ca="1" si="137"/>
        <v>2470.4864927365979</v>
      </c>
      <c r="H866" s="3">
        <f t="shared" ca="1" si="134"/>
        <v>5.4309840915557288</v>
      </c>
      <c r="I866" s="3">
        <f t="shared" ca="1" si="140"/>
        <v>0</v>
      </c>
      <c r="J866" s="21">
        <f ca="1">COUNTIF(G$7:G865,"&gt;"&amp;B866)</f>
        <v>3</v>
      </c>
      <c r="K866" s="3"/>
    </row>
    <row r="867" spans="1:11" x14ac:dyDescent="0.25">
      <c r="A867">
        <f t="shared" si="138"/>
        <v>860</v>
      </c>
      <c r="B867" s="3">
        <f t="shared" ca="1" si="135"/>
        <v>2468.0022299954853</v>
      </c>
      <c r="C867" s="3">
        <f t="shared" ca="1" si="132"/>
        <v>1.8710003581828418</v>
      </c>
      <c r="D867" s="3">
        <f t="shared" ca="1" si="139"/>
        <v>2470.4864927365979</v>
      </c>
      <c r="E867" s="3">
        <f t="shared" ca="1" si="136"/>
        <v>0.80211729299485079</v>
      </c>
      <c r="F867" s="3">
        <f t="shared" ca="1" si="133"/>
        <v>3.2345956170522574</v>
      </c>
      <c r="G867" s="3">
        <f t="shared" ca="1" si="137"/>
        <v>2473.72108835365</v>
      </c>
      <c r="H867" s="3">
        <f t="shared" ca="1" si="134"/>
        <v>2.4842627411126159</v>
      </c>
      <c r="I867" s="3">
        <f t="shared" ca="1" si="140"/>
        <v>0</v>
      </c>
      <c r="J867" s="21">
        <f ca="1">COUNTIF(G$7:G866,"&gt;"&amp;B867)</f>
        <v>2</v>
      </c>
      <c r="K867" s="3"/>
    </row>
    <row r="868" spans="1:11" x14ac:dyDescent="0.25">
      <c r="A868">
        <f t="shared" si="138"/>
        <v>861</v>
      </c>
      <c r="B868" s="3">
        <f t="shared" ca="1" si="135"/>
        <v>2469.8732303536681</v>
      </c>
      <c r="C868" s="3">
        <f t="shared" ca="1" si="132"/>
        <v>4.8921793853552664</v>
      </c>
      <c r="D868" s="3">
        <f t="shared" ca="1" si="139"/>
        <v>2473.72108835365</v>
      </c>
      <c r="E868" s="3">
        <f t="shared" ca="1" si="136"/>
        <v>0.81885416829333035</v>
      </c>
      <c r="F868" s="3">
        <f t="shared" ca="1" si="133"/>
        <v>3.3109035405341567</v>
      </c>
      <c r="G868" s="3">
        <f t="shared" ca="1" si="137"/>
        <v>2477.0319918941841</v>
      </c>
      <c r="H868" s="3">
        <f t="shared" ca="1" si="134"/>
        <v>3.8478579999818976</v>
      </c>
      <c r="I868" s="3">
        <f t="shared" ca="1" si="140"/>
        <v>0</v>
      </c>
      <c r="J868" s="21">
        <f ca="1">COUNTIF(G$7:G867,"&gt;"&amp;B868)</f>
        <v>2</v>
      </c>
      <c r="K868" s="3"/>
    </row>
    <row r="869" spans="1:11" x14ac:dyDescent="0.25">
      <c r="A869">
        <f t="shared" si="138"/>
        <v>862</v>
      </c>
      <c r="B869" s="3">
        <f t="shared" ca="1" si="135"/>
        <v>2474.7654097390232</v>
      </c>
      <c r="C869" s="3">
        <f t="shared" ca="1" si="132"/>
        <v>0.83390796545262358</v>
      </c>
      <c r="D869" s="3">
        <f t="shared" ca="1" si="139"/>
        <v>2477.0319918941841</v>
      </c>
      <c r="E869" s="3">
        <f t="shared" ca="1" si="136"/>
        <v>0.84394097115865574</v>
      </c>
      <c r="F869" s="3">
        <f t="shared" ca="1" si="133"/>
        <v>3.4322214109603451</v>
      </c>
      <c r="G869" s="3">
        <f t="shared" ca="1" si="137"/>
        <v>2480.4642133051443</v>
      </c>
      <c r="H869" s="3">
        <f t="shared" ca="1" si="134"/>
        <v>2.2665821551609042</v>
      </c>
      <c r="I869" s="3">
        <f t="shared" ca="1" si="140"/>
        <v>0</v>
      </c>
      <c r="J869" s="21">
        <f ca="1">COUNTIF(G$7:G868,"&gt;"&amp;B869)</f>
        <v>1</v>
      </c>
      <c r="K869" s="3"/>
    </row>
    <row r="870" spans="1:11" x14ac:dyDescent="0.25">
      <c r="A870">
        <f t="shared" si="138"/>
        <v>863</v>
      </c>
      <c r="B870" s="3">
        <f t="shared" ca="1" si="135"/>
        <v>2475.5993177044757</v>
      </c>
      <c r="C870" s="3">
        <f t="shared" ca="1" si="132"/>
        <v>5.9919541232183891</v>
      </c>
      <c r="D870" s="3">
        <f t="shared" ca="1" si="139"/>
        <v>2480.4642133051443</v>
      </c>
      <c r="E870" s="3">
        <f t="shared" ca="1" si="136"/>
        <v>0.14536589280754442</v>
      </c>
      <c r="F870" s="3">
        <f t="shared" ca="1" si="133"/>
        <v>1.3087932477672832</v>
      </c>
      <c r="G870" s="3">
        <f t="shared" ca="1" si="137"/>
        <v>2481.7730065529117</v>
      </c>
      <c r="H870" s="3">
        <f t="shared" ca="1" si="134"/>
        <v>4.8648956006686603</v>
      </c>
      <c r="I870" s="3">
        <f t="shared" ca="1" si="140"/>
        <v>0</v>
      </c>
      <c r="J870" s="21">
        <f ca="1">COUNTIF(G$7:G869,"&gt;"&amp;B870)</f>
        <v>2</v>
      </c>
      <c r="K870" s="3"/>
    </row>
    <row r="871" spans="1:11" x14ac:dyDescent="0.25">
      <c r="A871">
        <f t="shared" si="138"/>
        <v>864</v>
      </c>
      <c r="B871" s="3">
        <f t="shared" ca="1" si="135"/>
        <v>2481.5912718276941</v>
      </c>
      <c r="C871" s="3">
        <f t="shared" ca="1" si="132"/>
        <v>1.2681706119565681</v>
      </c>
      <c r="D871" s="3">
        <f t="shared" ca="1" si="139"/>
        <v>2481.7730065529117</v>
      </c>
      <c r="E871" s="3">
        <f t="shared" ca="1" si="136"/>
        <v>0.80195515212706558</v>
      </c>
      <c r="F871" s="3">
        <f t="shared" ca="1" si="133"/>
        <v>3.2338724978080666</v>
      </c>
      <c r="G871" s="3">
        <f t="shared" ca="1" si="137"/>
        <v>2485.0068790507198</v>
      </c>
      <c r="H871" s="3">
        <f t="shared" ca="1" si="134"/>
        <v>0.18173472521766598</v>
      </c>
      <c r="I871" s="3">
        <f t="shared" ca="1" si="140"/>
        <v>0</v>
      </c>
      <c r="J871" s="21">
        <f ca="1">COUNTIF(G$7:G870,"&gt;"&amp;B871)</f>
        <v>1</v>
      </c>
      <c r="K871" s="3"/>
    </row>
    <row r="872" spans="1:11" x14ac:dyDescent="0.25">
      <c r="A872">
        <f t="shared" si="138"/>
        <v>865</v>
      </c>
      <c r="B872" s="3">
        <f t="shared" ca="1" si="135"/>
        <v>2482.8594424396506</v>
      </c>
      <c r="C872" s="3">
        <f t="shared" ca="1" si="132"/>
        <v>0.65568527804063415</v>
      </c>
      <c r="D872" s="3">
        <f t="shared" ca="1" si="139"/>
        <v>2485.0068790507198</v>
      </c>
      <c r="E872" s="3">
        <f t="shared" ca="1" si="136"/>
        <v>0.69200814276331446</v>
      </c>
      <c r="F872" s="3">
        <f t="shared" ca="1" si="133"/>
        <v>2.7975305333608373</v>
      </c>
      <c r="G872" s="3">
        <f t="shared" ca="1" si="137"/>
        <v>2487.8044095840805</v>
      </c>
      <c r="H872" s="3">
        <f t="shared" ca="1" si="134"/>
        <v>2.1474366110692245</v>
      </c>
      <c r="I872" s="3">
        <f t="shared" ca="1" si="140"/>
        <v>0</v>
      </c>
      <c r="J872" s="21">
        <f ca="1">COUNTIF(G$7:G871,"&gt;"&amp;B872)</f>
        <v>1</v>
      </c>
      <c r="K872" s="3"/>
    </row>
    <row r="873" spans="1:11" x14ac:dyDescent="0.25">
      <c r="A873">
        <f t="shared" si="138"/>
        <v>866</v>
      </c>
      <c r="B873" s="3">
        <f t="shared" ca="1" si="135"/>
        <v>2483.515127717691</v>
      </c>
      <c r="C873" s="3">
        <f t="shared" ca="1" si="132"/>
        <v>5.6146453959201654</v>
      </c>
      <c r="D873" s="3">
        <f t="shared" ca="1" si="139"/>
        <v>2487.8044095840805</v>
      </c>
      <c r="E873" s="3">
        <f t="shared" ca="1" si="136"/>
        <v>0.46099851593621866</v>
      </c>
      <c r="F873" s="3">
        <f t="shared" ca="1" si="133"/>
        <v>2.0863642344993503</v>
      </c>
      <c r="G873" s="3">
        <f t="shared" ca="1" si="137"/>
        <v>2489.8907738185799</v>
      </c>
      <c r="H873" s="3">
        <f t="shared" ca="1" si="134"/>
        <v>4.2892818663895014</v>
      </c>
      <c r="I873" s="3">
        <f t="shared" ca="1" si="140"/>
        <v>0</v>
      </c>
      <c r="J873" s="21">
        <f ca="1">COUNTIF(G$7:G872,"&gt;"&amp;B873)</f>
        <v>2</v>
      </c>
      <c r="K873" s="3"/>
    </row>
    <row r="874" spans="1:11" x14ac:dyDescent="0.25">
      <c r="A874">
        <f t="shared" si="138"/>
        <v>867</v>
      </c>
      <c r="B874" s="3">
        <f t="shared" ca="1" si="135"/>
        <v>2489.129773113611</v>
      </c>
      <c r="C874" s="3">
        <f t="shared" ca="1" si="132"/>
        <v>0.2990924302680591</v>
      </c>
      <c r="D874" s="3">
        <f t="shared" ca="1" si="139"/>
        <v>2489.8907738185799</v>
      </c>
      <c r="E874" s="3">
        <f t="shared" ca="1" si="136"/>
        <v>0.52989284345764553</v>
      </c>
      <c r="F874" s="3">
        <f t="shared" ca="1" si="133"/>
        <v>2.278936289694399</v>
      </c>
      <c r="G874" s="3">
        <f t="shared" ca="1" si="137"/>
        <v>2492.1697101082741</v>
      </c>
      <c r="H874" s="3">
        <f t="shared" ca="1" si="134"/>
        <v>0.76100070496886474</v>
      </c>
      <c r="I874" s="3">
        <f t="shared" ca="1" si="140"/>
        <v>0</v>
      </c>
      <c r="J874" s="21">
        <f ca="1">COUNTIF(G$7:G873,"&gt;"&amp;B874)</f>
        <v>1</v>
      </c>
      <c r="K874" s="3"/>
    </row>
    <row r="875" spans="1:11" x14ac:dyDescent="0.25">
      <c r="A875">
        <f t="shared" si="138"/>
        <v>868</v>
      </c>
      <c r="B875" s="3">
        <f t="shared" ca="1" si="135"/>
        <v>2489.4288655438791</v>
      </c>
      <c r="C875" s="3">
        <f t="shared" ca="1" si="132"/>
        <v>5.0767062269293337</v>
      </c>
      <c r="D875" s="3">
        <f t="shared" ca="1" si="139"/>
        <v>2492.1697101082741</v>
      </c>
      <c r="E875" s="3">
        <f t="shared" ca="1" si="136"/>
        <v>0.19364747429272877</v>
      </c>
      <c r="F875" s="3">
        <f t="shared" ca="1" si="133"/>
        <v>1.4334953852683361</v>
      </c>
      <c r="G875" s="3">
        <f t="shared" ca="1" si="137"/>
        <v>2493.6032054935426</v>
      </c>
      <c r="H875" s="3">
        <f t="shared" ca="1" si="134"/>
        <v>2.7408445643950472</v>
      </c>
      <c r="I875" s="3">
        <f t="shared" ca="1" si="140"/>
        <v>0</v>
      </c>
      <c r="J875" s="21">
        <f ca="1">COUNTIF(G$7:G874,"&gt;"&amp;B875)</f>
        <v>2</v>
      </c>
      <c r="K875" s="3"/>
    </row>
    <row r="876" spans="1:11" x14ac:dyDescent="0.25">
      <c r="A876">
        <f t="shared" si="138"/>
        <v>869</v>
      </c>
      <c r="B876" s="3">
        <f t="shared" ca="1" si="135"/>
        <v>2494.5055717708083</v>
      </c>
      <c r="C876" s="3">
        <f t="shared" ca="1" si="132"/>
        <v>5.7831990025422755</v>
      </c>
      <c r="D876" s="3">
        <f t="shared" ca="1" si="139"/>
        <v>2494.5055717708083</v>
      </c>
      <c r="E876" s="3">
        <f t="shared" ca="1" si="136"/>
        <v>0.75905380664571831</v>
      </c>
      <c r="F876" s="3">
        <f t="shared" ca="1" si="133"/>
        <v>3.0519490393395925</v>
      </c>
      <c r="G876" s="3">
        <f t="shared" ca="1" si="137"/>
        <v>2497.5575208101477</v>
      </c>
      <c r="H876" s="3">
        <f t="shared" ca="1" si="134"/>
        <v>0</v>
      </c>
      <c r="I876" s="3">
        <f t="shared" ca="1" si="140"/>
        <v>0.90236627726562801</v>
      </c>
      <c r="J876" s="21">
        <f ca="1">COUNTIF(G$7:G875,"&gt;"&amp;B876)</f>
        <v>0</v>
      </c>
      <c r="K876" s="3"/>
    </row>
    <row r="877" spans="1:11" x14ac:dyDescent="0.25">
      <c r="A877">
        <f t="shared" si="138"/>
        <v>870</v>
      </c>
      <c r="B877" s="3">
        <f t="shared" ca="1" si="135"/>
        <v>2500.2887707733507</v>
      </c>
      <c r="C877" s="3">
        <f t="shared" ca="1" si="132"/>
        <v>5.0530795768946897</v>
      </c>
      <c r="D877" s="3">
        <f t="shared" ca="1" si="139"/>
        <v>2500.2887707733507</v>
      </c>
      <c r="E877" s="3">
        <f t="shared" ca="1" si="136"/>
        <v>0.37916144645634875</v>
      </c>
      <c r="F877" s="3">
        <f t="shared" ca="1" si="133"/>
        <v>1.8729874930994432</v>
      </c>
      <c r="G877" s="3">
        <f t="shared" ca="1" si="137"/>
        <v>2502.1617582664503</v>
      </c>
      <c r="H877" s="3">
        <f t="shared" ca="1" si="134"/>
        <v>0</v>
      </c>
      <c r="I877" s="3">
        <f t="shared" ca="1" si="140"/>
        <v>2.7312499632030267</v>
      </c>
      <c r="J877" s="21">
        <f ca="1">COUNTIF(G$7:G876,"&gt;"&amp;B877)</f>
        <v>0</v>
      </c>
      <c r="K877" s="3"/>
    </row>
    <row r="878" spans="1:11" x14ac:dyDescent="0.25">
      <c r="A878">
        <f t="shared" si="138"/>
        <v>871</v>
      </c>
      <c r="B878" s="3">
        <f t="shared" ca="1" si="135"/>
        <v>2505.3418503502453</v>
      </c>
      <c r="C878" s="3">
        <f t="shared" ca="1" si="132"/>
        <v>2.7111128923919807</v>
      </c>
      <c r="D878" s="3">
        <f t="shared" ca="1" si="139"/>
        <v>2505.3418503502453</v>
      </c>
      <c r="E878" s="3">
        <f t="shared" ca="1" si="136"/>
        <v>6.1015381841890592E-2</v>
      </c>
      <c r="F878" s="3">
        <f t="shared" ca="1" si="133"/>
        <v>1.0239935288612902</v>
      </c>
      <c r="G878" s="3">
        <f t="shared" ca="1" si="137"/>
        <v>2506.3658438791067</v>
      </c>
      <c r="H878" s="3">
        <f t="shared" ca="1" si="134"/>
        <v>0</v>
      </c>
      <c r="I878" s="3">
        <f t="shared" ca="1" si="140"/>
        <v>3.1800920837949889</v>
      </c>
      <c r="J878" s="21">
        <f ca="1">COUNTIF(G$7:G877,"&gt;"&amp;B878)</f>
        <v>0</v>
      </c>
      <c r="K878" s="3"/>
    </row>
    <row r="879" spans="1:11" x14ac:dyDescent="0.25">
      <c r="A879">
        <f t="shared" si="138"/>
        <v>872</v>
      </c>
      <c r="B879" s="3">
        <f t="shared" ca="1" si="135"/>
        <v>2508.0529632426374</v>
      </c>
      <c r="C879" s="3">
        <f t="shared" ca="1" si="132"/>
        <v>1.3803964457148676</v>
      </c>
      <c r="D879" s="3">
        <f t="shared" ca="1" si="139"/>
        <v>2508.0529632426374</v>
      </c>
      <c r="E879" s="3">
        <f t="shared" ca="1" si="136"/>
        <v>0.12652710493801833</v>
      </c>
      <c r="F879" s="3">
        <f t="shared" ca="1" si="133"/>
        <v>1.2545674073408435</v>
      </c>
      <c r="G879" s="3">
        <f t="shared" ca="1" si="137"/>
        <v>2509.3075306499782</v>
      </c>
      <c r="H879" s="3">
        <f t="shared" ca="1" si="134"/>
        <v>0</v>
      </c>
      <c r="I879" s="3">
        <f t="shared" ca="1" si="140"/>
        <v>1.6871193635306554</v>
      </c>
      <c r="J879" s="21">
        <f ca="1">COUNTIF(G$7:G878,"&gt;"&amp;B879)</f>
        <v>0</v>
      </c>
      <c r="K879" s="3"/>
    </row>
    <row r="880" spans="1:11" x14ac:dyDescent="0.25">
      <c r="A880">
        <f t="shared" si="138"/>
        <v>873</v>
      </c>
      <c r="B880" s="3">
        <f t="shared" ca="1" si="135"/>
        <v>2509.4333596883521</v>
      </c>
      <c r="C880" s="3">
        <f t="shared" ca="1" si="132"/>
        <v>3.6643588722531897</v>
      </c>
      <c r="D880" s="3">
        <f t="shared" ca="1" si="139"/>
        <v>2509.4333596883521</v>
      </c>
      <c r="E880" s="3">
        <f t="shared" ca="1" si="136"/>
        <v>0.23337383942497958</v>
      </c>
      <c r="F880" s="3">
        <f t="shared" ca="1" si="133"/>
        <v>1.5251817271896693</v>
      </c>
      <c r="G880" s="3">
        <f t="shared" ca="1" si="137"/>
        <v>2510.9585414155417</v>
      </c>
      <c r="H880" s="3">
        <f t="shared" ca="1" si="134"/>
        <v>0</v>
      </c>
      <c r="I880" s="3">
        <f t="shared" ca="1" si="140"/>
        <v>0.12582903837392223</v>
      </c>
      <c r="J880" s="21">
        <f ca="1">COUNTIF(G$7:G879,"&gt;"&amp;B880)</f>
        <v>0</v>
      </c>
      <c r="K880" s="3"/>
    </row>
    <row r="881" spans="1:11" x14ac:dyDescent="0.25">
      <c r="A881">
        <f t="shared" si="138"/>
        <v>874</v>
      </c>
      <c r="B881" s="3">
        <f t="shared" ca="1" si="135"/>
        <v>2513.0977185606052</v>
      </c>
      <c r="C881" s="3">
        <f t="shared" ca="1" si="132"/>
        <v>3.6966315233615905</v>
      </c>
      <c r="D881" s="3">
        <f t="shared" ca="1" si="139"/>
        <v>2513.0977185606052</v>
      </c>
      <c r="E881" s="3">
        <f t="shared" ca="1" si="136"/>
        <v>0.24186235545139578</v>
      </c>
      <c r="F881" s="3">
        <f t="shared" ca="1" si="133"/>
        <v>1.5444728475035077</v>
      </c>
      <c r="G881" s="3">
        <f t="shared" ca="1" si="137"/>
        <v>2514.6421914081088</v>
      </c>
      <c r="H881" s="3">
        <f t="shared" ca="1" si="134"/>
        <v>0</v>
      </c>
      <c r="I881" s="3">
        <f t="shared" ca="1" si="140"/>
        <v>2.1391771450635133</v>
      </c>
      <c r="J881" s="21">
        <f ca="1">COUNTIF(G$7:G880,"&gt;"&amp;B881)</f>
        <v>0</v>
      </c>
      <c r="K881" s="3"/>
    </row>
    <row r="882" spans="1:11" x14ac:dyDescent="0.25">
      <c r="A882">
        <f t="shared" si="138"/>
        <v>875</v>
      </c>
      <c r="B882" s="3">
        <f t="shared" ca="1" si="135"/>
        <v>2516.7943500839669</v>
      </c>
      <c r="C882" s="3">
        <f t="shared" ca="1" si="132"/>
        <v>3.0885073693354927</v>
      </c>
      <c r="D882" s="3">
        <f t="shared" ca="1" si="139"/>
        <v>2516.7943500839669</v>
      </c>
      <c r="E882" s="3">
        <f t="shared" ca="1" si="136"/>
        <v>0.6077529662858524</v>
      </c>
      <c r="F882" s="3">
        <f t="shared" ca="1" si="133"/>
        <v>2.5144636834280965</v>
      </c>
      <c r="G882" s="3">
        <f t="shared" ca="1" si="137"/>
        <v>2519.3088137673949</v>
      </c>
      <c r="H882" s="3">
        <f t="shared" ca="1" si="134"/>
        <v>0</v>
      </c>
      <c r="I882" s="3">
        <f t="shared" ca="1" si="140"/>
        <v>2.1521586758581179</v>
      </c>
      <c r="J882" s="21">
        <f ca="1">COUNTIF(G$7:G881,"&gt;"&amp;B882)</f>
        <v>0</v>
      </c>
      <c r="K882" s="3"/>
    </row>
    <row r="883" spans="1:11" x14ac:dyDescent="0.25">
      <c r="A883">
        <f t="shared" si="138"/>
        <v>876</v>
      </c>
      <c r="B883" s="3">
        <f t="shared" ca="1" si="135"/>
        <v>2519.8828574533022</v>
      </c>
      <c r="C883" s="3">
        <f t="shared" ca="1" si="132"/>
        <v>0.89045101465696863</v>
      </c>
      <c r="D883" s="3">
        <f t="shared" ca="1" si="139"/>
        <v>2519.8828574533022</v>
      </c>
      <c r="E883" s="3">
        <f t="shared" ca="1" si="136"/>
        <v>0.30587100464544825</v>
      </c>
      <c r="F883" s="3">
        <f t="shared" ca="1" si="133"/>
        <v>1.6935620863481815</v>
      </c>
      <c r="G883" s="3">
        <f t="shared" ca="1" si="137"/>
        <v>2521.5764195396505</v>
      </c>
      <c r="H883" s="3">
        <f t="shared" ca="1" si="134"/>
        <v>0</v>
      </c>
      <c r="I883" s="3">
        <f t="shared" ca="1" si="140"/>
        <v>0.57404368590732702</v>
      </c>
      <c r="J883" s="21">
        <f ca="1">COUNTIF(G$7:G882,"&gt;"&amp;B883)</f>
        <v>0</v>
      </c>
      <c r="K883" s="3"/>
    </row>
    <row r="884" spans="1:11" x14ac:dyDescent="0.25">
      <c r="A884">
        <f t="shared" si="138"/>
        <v>877</v>
      </c>
      <c r="B884" s="3">
        <f t="shared" ca="1" si="135"/>
        <v>2520.7733084679594</v>
      </c>
      <c r="C884" s="3">
        <f t="shared" ca="1" si="132"/>
        <v>1.6674450893694943</v>
      </c>
      <c r="D884" s="3">
        <f t="shared" ca="1" si="139"/>
        <v>2521.5764195396505</v>
      </c>
      <c r="E884" s="3">
        <f t="shared" ca="1" si="136"/>
        <v>0.83483816698727009</v>
      </c>
      <c r="F884" s="3">
        <f t="shared" ca="1" si="133"/>
        <v>3.3871457381553363</v>
      </c>
      <c r="G884" s="3">
        <f t="shared" ca="1" si="137"/>
        <v>2524.9635652778056</v>
      </c>
      <c r="H884" s="3">
        <f t="shared" ca="1" si="134"/>
        <v>0.80311107169109164</v>
      </c>
      <c r="I884" s="3">
        <f t="shared" ca="1" si="140"/>
        <v>0</v>
      </c>
      <c r="J884" s="21">
        <f ca="1">COUNTIF(G$7:G883,"&gt;"&amp;B884)</f>
        <v>1</v>
      </c>
      <c r="K884" s="3"/>
    </row>
    <row r="885" spans="1:11" x14ac:dyDescent="0.25">
      <c r="A885">
        <f t="shared" si="138"/>
        <v>878</v>
      </c>
      <c r="B885" s="3">
        <f t="shared" ca="1" si="135"/>
        <v>2522.4407535573291</v>
      </c>
      <c r="C885" s="3">
        <f t="shared" ca="1" si="132"/>
        <v>3.088652500556635</v>
      </c>
      <c r="D885" s="3">
        <f t="shared" ca="1" si="139"/>
        <v>2524.9635652778056</v>
      </c>
      <c r="E885" s="3">
        <f t="shared" ca="1" si="136"/>
        <v>0.39911574492745727</v>
      </c>
      <c r="F885" s="3">
        <f t="shared" ca="1" si="133"/>
        <v>1.9236503746497622</v>
      </c>
      <c r="G885" s="3">
        <f t="shared" ca="1" si="137"/>
        <v>2526.8872156524553</v>
      </c>
      <c r="H885" s="3">
        <f t="shared" ca="1" si="134"/>
        <v>2.5228117204765113</v>
      </c>
      <c r="I885" s="3">
        <f t="shared" ca="1" si="140"/>
        <v>0</v>
      </c>
      <c r="J885" s="21">
        <f ca="1">COUNTIF(G$7:G884,"&gt;"&amp;B885)</f>
        <v>1</v>
      </c>
      <c r="K885" s="3"/>
    </row>
    <row r="886" spans="1:11" x14ac:dyDescent="0.25">
      <c r="A886">
        <f t="shared" si="138"/>
        <v>879</v>
      </c>
      <c r="B886" s="3">
        <f t="shared" ca="1" si="135"/>
        <v>2525.5294060578858</v>
      </c>
      <c r="C886" s="3">
        <f t="shared" ca="1" si="132"/>
        <v>4.7697449960207541</v>
      </c>
      <c r="D886" s="3">
        <f t="shared" ca="1" si="139"/>
        <v>2526.8872156524553</v>
      </c>
      <c r="E886" s="3">
        <f t="shared" ca="1" si="136"/>
        <v>0.63028245868066113</v>
      </c>
      <c r="F886" s="3">
        <f t="shared" ca="1" si="133"/>
        <v>2.5869000692512572</v>
      </c>
      <c r="G886" s="3">
        <f t="shared" ca="1" si="137"/>
        <v>2529.4741157217068</v>
      </c>
      <c r="H886" s="3">
        <f t="shared" ca="1" si="134"/>
        <v>1.3578095945695168</v>
      </c>
      <c r="I886" s="3">
        <f t="shared" ca="1" si="140"/>
        <v>0</v>
      </c>
      <c r="J886" s="21">
        <f ca="1">COUNTIF(G$7:G885,"&gt;"&amp;B886)</f>
        <v>1</v>
      </c>
      <c r="K886" s="3"/>
    </row>
    <row r="887" spans="1:11" x14ac:dyDescent="0.25">
      <c r="A887">
        <f t="shared" si="138"/>
        <v>880</v>
      </c>
      <c r="B887" s="3">
        <f t="shared" ca="1" si="135"/>
        <v>2530.2991510539064</v>
      </c>
      <c r="C887" s="3">
        <f t="shared" ca="1" si="132"/>
        <v>1.5422209159011164</v>
      </c>
      <c r="D887" s="3">
        <f t="shared" ca="1" si="139"/>
        <v>2530.2991510539064</v>
      </c>
      <c r="E887" s="3">
        <f t="shared" ca="1" si="136"/>
        <v>0.12268958489864079</v>
      </c>
      <c r="F887" s="3">
        <f t="shared" ca="1" si="133"/>
        <v>1.2430364271311896</v>
      </c>
      <c r="G887" s="3">
        <f t="shared" ca="1" si="137"/>
        <v>2531.5421874810377</v>
      </c>
      <c r="H887" s="3">
        <f t="shared" ca="1" si="134"/>
        <v>0</v>
      </c>
      <c r="I887" s="3">
        <f t="shared" ca="1" si="140"/>
        <v>0.82503533219960445</v>
      </c>
      <c r="J887" s="21">
        <f ca="1">COUNTIF(G$7:G886,"&gt;"&amp;B887)</f>
        <v>0</v>
      </c>
      <c r="K887" s="3"/>
    </row>
    <row r="888" spans="1:11" x14ac:dyDescent="0.25">
      <c r="A888">
        <f t="shared" si="138"/>
        <v>881</v>
      </c>
      <c r="B888" s="3">
        <f t="shared" ca="1" si="135"/>
        <v>2531.8413719698074</v>
      </c>
      <c r="C888" s="3">
        <f t="shared" ca="1" si="132"/>
        <v>5.3087136766864624</v>
      </c>
      <c r="D888" s="3">
        <f t="shared" ca="1" si="139"/>
        <v>2531.8413719698074</v>
      </c>
      <c r="E888" s="3">
        <f t="shared" ca="1" si="136"/>
        <v>0.78925788431225419</v>
      </c>
      <c r="F888" s="3">
        <f t="shared" ca="1" si="133"/>
        <v>3.1781360308513711</v>
      </c>
      <c r="G888" s="3">
        <f t="shared" ca="1" si="137"/>
        <v>2535.0195080006588</v>
      </c>
      <c r="H888" s="3">
        <f t="shared" ca="1" si="134"/>
        <v>0</v>
      </c>
      <c r="I888" s="3">
        <f t="shared" ca="1" si="140"/>
        <v>0.29918448876969705</v>
      </c>
      <c r="J888" s="21">
        <f ca="1">COUNTIF(G$7:G887,"&gt;"&amp;B888)</f>
        <v>0</v>
      </c>
      <c r="K888" s="3"/>
    </row>
    <row r="889" spans="1:11" x14ac:dyDescent="0.25">
      <c r="A889">
        <f t="shared" si="138"/>
        <v>882</v>
      </c>
      <c r="B889" s="3">
        <f t="shared" ca="1" si="135"/>
        <v>2537.1500856464936</v>
      </c>
      <c r="C889" s="3">
        <f t="shared" ca="1" si="132"/>
        <v>5.9535574570193415</v>
      </c>
      <c r="D889" s="3">
        <f t="shared" ca="1" si="139"/>
        <v>2537.1500856464936</v>
      </c>
      <c r="E889" s="3">
        <f t="shared" ca="1" si="136"/>
        <v>0.78696498181792052</v>
      </c>
      <c r="F889" s="3">
        <f t="shared" ca="1" si="133"/>
        <v>3.1682517813935913</v>
      </c>
      <c r="G889" s="3">
        <f t="shared" ca="1" si="137"/>
        <v>2540.3183374278874</v>
      </c>
      <c r="H889" s="3">
        <f t="shared" ca="1" si="134"/>
        <v>0</v>
      </c>
      <c r="I889" s="3">
        <f t="shared" ca="1" si="140"/>
        <v>2.1305776458348191</v>
      </c>
      <c r="J889" s="21">
        <f ca="1">COUNTIF(G$7:G888,"&gt;"&amp;B889)</f>
        <v>0</v>
      </c>
      <c r="K889" s="3"/>
    </row>
    <row r="890" spans="1:11" x14ac:dyDescent="0.25">
      <c r="A890">
        <f t="shared" si="138"/>
        <v>883</v>
      </c>
      <c r="B890" s="3">
        <f t="shared" ca="1" si="135"/>
        <v>2543.1036431035131</v>
      </c>
      <c r="C890" s="3">
        <f t="shared" ca="1" si="132"/>
        <v>2.1483797136168361</v>
      </c>
      <c r="D890" s="3">
        <f t="shared" ca="1" si="139"/>
        <v>2543.1036431035131</v>
      </c>
      <c r="E890" s="3">
        <f t="shared" ca="1" si="136"/>
        <v>0.15586035428301193</v>
      </c>
      <c r="F890" s="3">
        <f t="shared" ca="1" si="133"/>
        <v>1.3374793097584881</v>
      </c>
      <c r="G890" s="3">
        <f t="shared" ca="1" si="137"/>
        <v>2544.4411224132718</v>
      </c>
      <c r="H890" s="3">
        <f t="shared" ca="1" si="134"/>
        <v>0</v>
      </c>
      <c r="I890" s="3">
        <f t="shared" ca="1" si="140"/>
        <v>2.7853056756257502</v>
      </c>
      <c r="J890" s="21">
        <f ca="1">COUNTIF(G$7:G889,"&gt;"&amp;B890)</f>
        <v>0</v>
      </c>
      <c r="K890" s="3"/>
    </row>
    <row r="891" spans="1:11" x14ac:dyDescent="0.25">
      <c r="A891">
        <f t="shared" si="138"/>
        <v>884</v>
      </c>
      <c r="B891" s="3">
        <f t="shared" ca="1" si="135"/>
        <v>2545.2520228171302</v>
      </c>
      <c r="C891" s="3">
        <f t="shared" ca="1" si="132"/>
        <v>2.462093871400044</v>
      </c>
      <c r="D891" s="3">
        <f t="shared" ca="1" si="139"/>
        <v>2545.2520228171302</v>
      </c>
      <c r="E891" s="3">
        <f t="shared" ca="1" si="136"/>
        <v>0.74814913663968885</v>
      </c>
      <c r="F891" s="3">
        <f t="shared" ca="1" si="133"/>
        <v>3.0083546756701631</v>
      </c>
      <c r="G891" s="3">
        <f t="shared" ca="1" si="137"/>
        <v>2548.2603774928002</v>
      </c>
      <c r="H891" s="3">
        <f t="shared" ca="1" si="134"/>
        <v>0</v>
      </c>
      <c r="I891" s="3">
        <f t="shared" ca="1" si="140"/>
        <v>0.81090040385834072</v>
      </c>
      <c r="J891" s="21">
        <f ca="1">COUNTIF(G$7:G890,"&gt;"&amp;B891)</f>
        <v>0</v>
      </c>
      <c r="K891" s="3"/>
    </row>
    <row r="892" spans="1:11" x14ac:dyDescent="0.25">
      <c r="A892">
        <f t="shared" si="138"/>
        <v>885</v>
      </c>
      <c r="B892" s="3">
        <f t="shared" ca="1" si="135"/>
        <v>2547.7141166885303</v>
      </c>
      <c r="C892" s="3">
        <f t="shared" ca="1" si="132"/>
        <v>3.3656839182869813</v>
      </c>
      <c r="D892" s="3">
        <f t="shared" ca="1" si="139"/>
        <v>2548.2603774928002</v>
      </c>
      <c r="E892" s="3">
        <f t="shared" ca="1" si="136"/>
        <v>0.6311370395461573</v>
      </c>
      <c r="F892" s="3">
        <f t="shared" ca="1" si="133"/>
        <v>2.5896905536533232</v>
      </c>
      <c r="G892" s="3">
        <f t="shared" ca="1" si="137"/>
        <v>2550.8500680464535</v>
      </c>
      <c r="H892" s="3">
        <f t="shared" ca="1" si="134"/>
        <v>0.54626080426987755</v>
      </c>
      <c r="I892" s="3">
        <f t="shared" ca="1" si="140"/>
        <v>0</v>
      </c>
      <c r="J892" s="21">
        <f ca="1">COUNTIF(G$7:G891,"&gt;"&amp;B892)</f>
        <v>1</v>
      </c>
      <c r="K892" s="3"/>
    </row>
    <row r="893" spans="1:11" x14ac:dyDescent="0.25">
      <c r="A893">
        <f t="shared" si="138"/>
        <v>886</v>
      </c>
      <c r="B893" s="3">
        <f t="shared" ca="1" si="135"/>
        <v>2551.0798006068171</v>
      </c>
      <c r="C893" s="3">
        <f t="shared" ca="1" si="132"/>
        <v>5.792530970426446</v>
      </c>
      <c r="D893" s="3">
        <f t="shared" ca="1" si="139"/>
        <v>2551.0798006068171</v>
      </c>
      <c r="E893" s="3">
        <f t="shared" ca="1" si="136"/>
        <v>9.6261147147106318E-2</v>
      </c>
      <c r="F893" s="3">
        <f t="shared" ca="1" si="133"/>
        <v>1.1581604380103521</v>
      </c>
      <c r="G893" s="3">
        <f t="shared" ca="1" si="137"/>
        <v>2552.2379610448274</v>
      </c>
      <c r="H893" s="3">
        <f t="shared" ca="1" si="134"/>
        <v>0</v>
      </c>
      <c r="I893" s="3">
        <f t="shared" ca="1" si="140"/>
        <v>0.2297325603635727</v>
      </c>
      <c r="J893" s="21">
        <f ca="1">COUNTIF(G$7:G892,"&gt;"&amp;B893)</f>
        <v>0</v>
      </c>
      <c r="K893" s="3"/>
    </row>
    <row r="894" spans="1:11" x14ac:dyDescent="0.25">
      <c r="A894">
        <f t="shared" si="138"/>
        <v>887</v>
      </c>
      <c r="B894" s="3">
        <f t="shared" ca="1" si="135"/>
        <v>2556.8723315772436</v>
      </c>
      <c r="C894" s="3">
        <f t="shared" ca="1" si="132"/>
        <v>1.3728290779489127</v>
      </c>
      <c r="D894" s="3">
        <f t="shared" ca="1" si="139"/>
        <v>2556.8723315772436</v>
      </c>
      <c r="E894" s="3">
        <f t="shared" ca="1" si="136"/>
        <v>0.94221717778163616</v>
      </c>
      <c r="F894" s="3">
        <f t="shared" ca="1" si="133"/>
        <v>4.0460191564086676</v>
      </c>
      <c r="G894" s="3">
        <f t="shared" ca="1" si="137"/>
        <v>2560.9183507336525</v>
      </c>
      <c r="H894" s="3">
        <f t="shared" ca="1" si="134"/>
        <v>0</v>
      </c>
      <c r="I894" s="3">
        <f t="shared" ca="1" si="140"/>
        <v>4.6343705324161419</v>
      </c>
      <c r="J894" s="21">
        <f ca="1">COUNTIF(G$7:G893,"&gt;"&amp;B894)</f>
        <v>0</v>
      </c>
      <c r="K894" s="3"/>
    </row>
    <row r="895" spans="1:11" x14ac:dyDescent="0.25">
      <c r="A895">
        <f t="shared" si="138"/>
        <v>888</v>
      </c>
      <c r="B895" s="3">
        <f t="shared" ca="1" si="135"/>
        <v>2558.2451606551926</v>
      </c>
      <c r="C895" s="3">
        <f t="shared" ca="1" si="132"/>
        <v>4.1331428973143955</v>
      </c>
      <c r="D895" s="3">
        <f t="shared" ca="1" si="139"/>
        <v>2560.9183507336525</v>
      </c>
      <c r="E895" s="3">
        <f t="shared" ca="1" si="136"/>
        <v>0.8107862161526046</v>
      </c>
      <c r="F895" s="3">
        <f t="shared" ca="1" si="133"/>
        <v>3.2736984343410684</v>
      </c>
      <c r="G895" s="3">
        <f t="shared" ca="1" si="137"/>
        <v>2564.1920491679934</v>
      </c>
      <c r="H895" s="3">
        <f t="shared" ca="1" si="134"/>
        <v>2.673190078459811</v>
      </c>
      <c r="I895" s="3">
        <f t="shared" ca="1" si="140"/>
        <v>0</v>
      </c>
      <c r="J895" s="21">
        <f ca="1">COUNTIF(G$7:G894,"&gt;"&amp;B895)</f>
        <v>1</v>
      </c>
      <c r="K895" s="3"/>
    </row>
    <row r="896" spans="1:11" x14ac:dyDescent="0.25">
      <c r="A896">
        <f t="shared" si="138"/>
        <v>889</v>
      </c>
      <c r="B896" s="3">
        <f t="shared" ca="1" si="135"/>
        <v>2562.3783035525071</v>
      </c>
      <c r="C896" s="3">
        <f t="shared" ca="1" si="132"/>
        <v>5.2443141650029075</v>
      </c>
      <c r="D896" s="3">
        <f t="shared" ca="1" si="139"/>
        <v>2564.1920491679934</v>
      </c>
      <c r="E896" s="3">
        <f t="shared" ca="1" si="136"/>
        <v>0.68988721396020514</v>
      </c>
      <c r="F896" s="3">
        <f t="shared" ca="1" si="133"/>
        <v>2.789960095354211</v>
      </c>
      <c r="G896" s="3">
        <f t="shared" ca="1" si="137"/>
        <v>2566.9820092633477</v>
      </c>
      <c r="H896" s="3">
        <f t="shared" ca="1" si="134"/>
        <v>1.8137456154863685</v>
      </c>
      <c r="I896" s="3">
        <f t="shared" ca="1" si="140"/>
        <v>0</v>
      </c>
      <c r="J896" s="21">
        <f ca="1">COUNTIF(G$7:G895,"&gt;"&amp;B896)</f>
        <v>1</v>
      </c>
      <c r="K896" s="3"/>
    </row>
    <row r="897" spans="1:11" x14ac:dyDescent="0.25">
      <c r="A897">
        <f t="shared" si="138"/>
        <v>890</v>
      </c>
      <c r="B897" s="3">
        <f t="shared" ca="1" si="135"/>
        <v>2567.6226177175099</v>
      </c>
      <c r="C897" s="3">
        <f t="shared" ca="1" si="132"/>
        <v>0.1527401655740166</v>
      </c>
      <c r="D897" s="3">
        <f t="shared" ca="1" si="139"/>
        <v>2567.6226177175099</v>
      </c>
      <c r="E897" s="3">
        <f t="shared" ca="1" si="136"/>
        <v>0.94550273955708164</v>
      </c>
      <c r="F897" s="3">
        <f t="shared" ca="1" si="133"/>
        <v>4.0735379921572799</v>
      </c>
      <c r="G897" s="3">
        <f t="shared" ca="1" si="137"/>
        <v>2571.696155709667</v>
      </c>
      <c r="H897" s="3">
        <f t="shared" ca="1" si="134"/>
        <v>0</v>
      </c>
      <c r="I897" s="3">
        <f t="shared" ca="1" si="140"/>
        <v>0.64060845416224765</v>
      </c>
      <c r="J897" s="21">
        <f ca="1">COUNTIF(G$7:G896,"&gt;"&amp;B897)</f>
        <v>0</v>
      </c>
      <c r="K897" s="3"/>
    </row>
    <row r="898" spans="1:11" x14ac:dyDescent="0.25">
      <c r="A898">
        <f t="shared" si="138"/>
        <v>891</v>
      </c>
      <c r="B898" s="3">
        <f t="shared" ca="1" si="135"/>
        <v>2567.7753578830839</v>
      </c>
      <c r="C898" s="3">
        <f t="shared" ca="1" si="132"/>
        <v>0.73179878248270502</v>
      </c>
      <c r="D898" s="3">
        <f t="shared" ca="1" si="139"/>
        <v>2571.696155709667</v>
      </c>
      <c r="E898" s="3">
        <f t="shared" ca="1" si="136"/>
        <v>0.79746692954813969</v>
      </c>
      <c r="F898" s="3">
        <f t="shared" ca="1" si="133"/>
        <v>3.2139720439990871</v>
      </c>
      <c r="G898" s="3">
        <f t="shared" ca="1" si="137"/>
        <v>2574.9101277536661</v>
      </c>
      <c r="H898" s="3">
        <f t="shared" ca="1" si="134"/>
        <v>3.9207978265831116</v>
      </c>
      <c r="I898" s="3">
        <f t="shared" ca="1" si="140"/>
        <v>0</v>
      </c>
      <c r="J898" s="21">
        <f ca="1">COUNTIF(G$7:G897,"&gt;"&amp;B898)</f>
        <v>1</v>
      </c>
      <c r="K898" s="3"/>
    </row>
    <row r="899" spans="1:11" x14ac:dyDescent="0.25">
      <c r="A899">
        <f t="shared" si="138"/>
        <v>892</v>
      </c>
      <c r="B899" s="3">
        <f t="shared" ca="1" si="135"/>
        <v>2568.5071566655665</v>
      </c>
      <c r="C899" s="3">
        <f t="shared" ca="1" si="132"/>
        <v>1.2031346925216988</v>
      </c>
      <c r="D899" s="3">
        <f t="shared" ca="1" si="139"/>
        <v>2574.9101277536661</v>
      </c>
      <c r="E899" s="3">
        <f t="shared" ca="1" si="136"/>
        <v>9.8361236303131649E-3</v>
      </c>
      <c r="F899" s="3">
        <f t="shared" ca="1" si="133"/>
        <v>0.71038668288750895</v>
      </c>
      <c r="G899" s="3">
        <f t="shared" ca="1" si="137"/>
        <v>2575.6205144365535</v>
      </c>
      <c r="H899" s="3">
        <f t="shared" ca="1" si="134"/>
        <v>6.4029710880995481</v>
      </c>
      <c r="I899" s="3">
        <f t="shared" ca="1" si="140"/>
        <v>0</v>
      </c>
      <c r="J899" s="21">
        <f ca="1">COUNTIF(G$7:G898,"&gt;"&amp;B899)</f>
        <v>2</v>
      </c>
      <c r="K899" s="3"/>
    </row>
    <row r="900" spans="1:11" x14ac:dyDescent="0.25">
      <c r="A900">
        <f t="shared" si="138"/>
        <v>893</v>
      </c>
      <c r="B900" s="3">
        <f t="shared" ca="1" si="135"/>
        <v>2569.7102913580884</v>
      </c>
      <c r="C900" s="3">
        <f t="shared" ca="1" si="132"/>
        <v>5.0244478432240447E-2</v>
      </c>
      <c r="D900" s="3">
        <f t="shared" ca="1" si="139"/>
        <v>2575.6205144365535</v>
      </c>
      <c r="E900" s="3">
        <f t="shared" ca="1" si="136"/>
        <v>0.12850334325873669</v>
      </c>
      <c r="F900" s="3">
        <f t="shared" ca="1" si="133"/>
        <v>1.2604374035147896</v>
      </c>
      <c r="G900" s="3">
        <f t="shared" ca="1" si="137"/>
        <v>2576.8809518400685</v>
      </c>
      <c r="H900" s="3">
        <f t="shared" ca="1" si="134"/>
        <v>5.910223078465151</v>
      </c>
      <c r="I900" s="3">
        <f t="shared" ca="1" si="140"/>
        <v>0</v>
      </c>
      <c r="J900" s="21">
        <f ca="1">COUNTIF(G$7:G899,"&gt;"&amp;B900)</f>
        <v>3</v>
      </c>
      <c r="K900" s="3"/>
    </row>
    <row r="901" spans="1:11" x14ac:dyDescent="0.25">
      <c r="A901">
        <f t="shared" si="138"/>
        <v>894</v>
      </c>
      <c r="B901" s="3">
        <f t="shared" ca="1" si="135"/>
        <v>2569.7605358365208</v>
      </c>
      <c r="C901" s="3">
        <f t="shared" ca="1" si="132"/>
        <v>1.7466712834501501</v>
      </c>
      <c r="D901" s="3">
        <f t="shared" ca="1" si="139"/>
        <v>2576.8809518400685</v>
      </c>
      <c r="E901" s="3">
        <f t="shared" ca="1" si="136"/>
        <v>0.3091520017532422</v>
      </c>
      <c r="F901" s="3">
        <f t="shared" ca="1" si="133"/>
        <v>1.7013857496842051</v>
      </c>
      <c r="G901" s="3">
        <f t="shared" ca="1" si="137"/>
        <v>2578.5823375897526</v>
      </c>
      <c r="H901" s="3">
        <f t="shared" ca="1" si="134"/>
        <v>7.1204160035476889</v>
      </c>
      <c r="I901" s="3">
        <f t="shared" ca="1" si="140"/>
        <v>0</v>
      </c>
      <c r="J901" s="21">
        <f ca="1">COUNTIF(G$7:G900,"&gt;"&amp;B901)</f>
        <v>4</v>
      </c>
      <c r="K901" s="3"/>
    </row>
    <row r="902" spans="1:11" x14ac:dyDescent="0.25">
      <c r="A902">
        <f t="shared" si="138"/>
        <v>895</v>
      </c>
      <c r="B902" s="3">
        <f t="shared" ca="1" si="135"/>
        <v>2571.5072071199711</v>
      </c>
      <c r="C902" s="3">
        <f t="shared" ca="1" si="132"/>
        <v>3.1848899329596829</v>
      </c>
      <c r="D902" s="3">
        <f t="shared" ca="1" si="139"/>
        <v>2578.5823375897526</v>
      </c>
      <c r="E902" s="3">
        <f t="shared" ca="1" si="136"/>
        <v>0.82833585449532876</v>
      </c>
      <c r="F902" s="3">
        <f t="shared" ca="1" si="133"/>
        <v>3.3557037092729995</v>
      </c>
      <c r="G902" s="3">
        <f t="shared" ca="1" si="137"/>
        <v>2581.9380412990254</v>
      </c>
      <c r="H902" s="3">
        <f t="shared" ca="1" si="134"/>
        <v>7.0751304697814703</v>
      </c>
      <c r="I902" s="3">
        <f t="shared" ca="1" si="140"/>
        <v>0</v>
      </c>
      <c r="J902" s="21">
        <f ca="1">COUNTIF(G$7:G901,"&gt;"&amp;B902)</f>
        <v>5</v>
      </c>
      <c r="K902" s="3"/>
    </row>
    <row r="903" spans="1:11" x14ac:dyDescent="0.25">
      <c r="A903">
        <f t="shared" si="138"/>
        <v>896</v>
      </c>
      <c r="B903" s="3">
        <f t="shared" ca="1" si="135"/>
        <v>2574.6920970529309</v>
      </c>
      <c r="C903" s="3">
        <f t="shared" ref="C903:C966" ca="1" si="141">2*RAND()*NomTAT</f>
        <v>2.4798315563436089</v>
      </c>
      <c r="D903" s="3">
        <f t="shared" ca="1" si="139"/>
        <v>2581.9380412990254</v>
      </c>
      <c r="E903" s="3">
        <f t="shared" ca="1" si="136"/>
        <v>0.21255767759259458</v>
      </c>
      <c r="F903" s="3">
        <f t="shared" ref="F903:F966" ca="1" si="142">IF(E903&lt;T_F,T_a+SQRT(E903*(T_b-T_a)*(T_c-T_a)),T_b-SQRT((1-E903)*(T_b-T_a)*(T_b-T_c)))</f>
        <v>1.478013061858928</v>
      </c>
      <c r="G903" s="3">
        <f t="shared" ca="1" si="137"/>
        <v>2583.4160543608841</v>
      </c>
      <c r="H903" s="3">
        <f t="shared" ref="H903:H966" ca="1" si="143">(G903-F903)-B903</f>
        <v>7.2459442460944956</v>
      </c>
      <c r="I903" s="3">
        <f t="shared" ca="1" si="140"/>
        <v>0</v>
      </c>
      <c r="J903" s="21">
        <f ca="1">COUNTIF(G$7:G902,"&gt;"&amp;B903)</f>
        <v>5</v>
      </c>
      <c r="K903" s="3"/>
    </row>
    <row r="904" spans="1:11" x14ac:dyDescent="0.25">
      <c r="A904">
        <f t="shared" si="138"/>
        <v>897</v>
      </c>
      <c r="B904" s="3">
        <f t="shared" ref="B904:B967" ca="1" si="144">B903+C903</f>
        <v>2577.1719286092743</v>
      </c>
      <c r="C904" s="3">
        <f t="shared" ca="1" si="141"/>
        <v>2.5485641139027546</v>
      </c>
      <c r="D904" s="3">
        <f t="shared" ca="1" si="139"/>
        <v>2583.4160543608841</v>
      </c>
      <c r="E904" s="3">
        <f t="shared" ref="E904:E967" ca="1" si="145">RAND()</f>
        <v>0.74697022433676974</v>
      </c>
      <c r="F904" s="3">
        <f t="shared" ca="1" si="142"/>
        <v>3.0036986783814732</v>
      </c>
      <c r="G904" s="3">
        <f t="shared" ref="G904:G967" ca="1" si="146">D904+F904</f>
        <v>2586.4197530392657</v>
      </c>
      <c r="H904" s="3">
        <f t="shared" ca="1" si="143"/>
        <v>6.2441257516097721</v>
      </c>
      <c r="I904" s="3">
        <f t="shared" ca="1" si="140"/>
        <v>0</v>
      </c>
      <c r="J904" s="21">
        <f ca="1">COUNTIF(G$7:G903,"&gt;"&amp;B904)</f>
        <v>3</v>
      </c>
      <c r="K904" s="3"/>
    </row>
    <row r="905" spans="1:11" x14ac:dyDescent="0.25">
      <c r="A905">
        <f t="shared" ref="A905:A968" si="147">A904+1</f>
        <v>898</v>
      </c>
      <c r="B905" s="3">
        <f t="shared" ca="1" si="144"/>
        <v>2579.7204927231769</v>
      </c>
      <c r="C905" s="3">
        <f t="shared" ca="1" si="141"/>
        <v>4.0751461164223413</v>
      </c>
      <c r="D905" s="3">
        <f t="shared" ref="D905:D968" ca="1" si="148">MAX(B905,G904)</f>
        <v>2586.4197530392657</v>
      </c>
      <c r="E905" s="3">
        <f t="shared" ca="1" si="145"/>
        <v>4.5555271150425902E-3</v>
      </c>
      <c r="F905" s="3">
        <f t="shared" ca="1" si="142"/>
        <v>0.64317776369845858</v>
      </c>
      <c r="G905" s="3">
        <f t="shared" ca="1" si="146"/>
        <v>2587.0629308029643</v>
      </c>
      <c r="H905" s="3">
        <f t="shared" ca="1" si="143"/>
        <v>6.6992603160888393</v>
      </c>
      <c r="I905" s="3">
        <f t="shared" ref="I905:I968" ca="1" si="149">D905-G904</f>
        <v>0</v>
      </c>
      <c r="J905" s="21">
        <f ca="1">COUNTIF(G$7:G904,"&gt;"&amp;B905)</f>
        <v>3</v>
      </c>
      <c r="K905" s="3"/>
    </row>
    <row r="906" spans="1:11" x14ac:dyDescent="0.25">
      <c r="A906">
        <f t="shared" si="147"/>
        <v>899</v>
      </c>
      <c r="B906" s="3">
        <f t="shared" ca="1" si="144"/>
        <v>2583.7956388395992</v>
      </c>
      <c r="C906" s="3">
        <f t="shared" ca="1" si="141"/>
        <v>0.66966004097532772</v>
      </c>
      <c r="D906" s="3">
        <f t="shared" ca="1" si="148"/>
        <v>2587.0629308029643</v>
      </c>
      <c r="E906" s="3">
        <f t="shared" ca="1" si="145"/>
        <v>0.48688512518700566</v>
      </c>
      <c r="F906" s="3">
        <f t="shared" ca="1" si="142"/>
        <v>2.157191656424116</v>
      </c>
      <c r="G906" s="3">
        <f t="shared" ca="1" si="146"/>
        <v>2589.2201224593882</v>
      </c>
      <c r="H906" s="3">
        <f t="shared" ca="1" si="143"/>
        <v>3.2672919633650963</v>
      </c>
      <c r="I906" s="3">
        <f t="shared" ca="1" si="149"/>
        <v>0</v>
      </c>
      <c r="J906" s="21">
        <f ca="1">COUNTIF(G$7:G905,"&gt;"&amp;B906)</f>
        <v>2</v>
      </c>
      <c r="K906" s="3"/>
    </row>
    <row r="907" spans="1:11" x14ac:dyDescent="0.25">
      <c r="A907">
        <f t="shared" si="147"/>
        <v>900</v>
      </c>
      <c r="B907" s="3">
        <f t="shared" ca="1" si="144"/>
        <v>2584.4652988805747</v>
      </c>
      <c r="C907" s="3">
        <f t="shared" ca="1" si="141"/>
        <v>4.3993891592843077</v>
      </c>
      <c r="D907" s="3">
        <f t="shared" ca="1" si="148"/>
        <v>2589.2201224593882</v>
      </c>
      <c r="E907" s="3">
        <f t="shared" ca="1" si="145"/>
        <v>0.63342700403688368</v>
      </c>
      <c r="F907" s="3">
        <f t="shared" ca="1" si="142"/>
        <v>2.5971840090387524</v>
      </c>
      <c r="G907" s="3">
        <f t="shared" ca="1" si="146"/>
        <v>2591.817306468427</v>
      </c>
      <c r="H907" s="3">
        <f t="shared" ca="1" si="143"/>
        <v>4.7548235788135571</v>
      </c>
      <c r="I907" s="3">
        <f t="shared" ca="1" si="149"/>
        <v>0</v>
      </c>
      <c r="J907" s="21">
        <f ca="1">COUNTIF(G$7:G906,"&gt;"&amp;B907)</f>
        <v>3</v>
      </c>
      <c r="K907" s="3"/>
    </row>
    <row r="908" spans="1:11" x14ac:dyDescent="0.25">
      <c r="A908">
        <f t="shared" si="147"/>
        <v>901</v>
      </c>
      <c r="B908" s="3">
        <f t="shared" ca="1" si="144"/>
        <v>2588.8646880398592</v>
      </c>
      <c r="C908" s="3">
        <f t="shared" ca="1" si="141"/>
        <v>4.8118569477948903</v>
      </c>
      <c r="D908" s="3">
        <f t="shared" ca="1" si="148"/>
        <v>2591.817306468427</v>
      </c>
      <c r="E908" s="3">
        <f t="shared" ca="1" si="145"/>
        <v>0.32551447127177724</v>
      </c>
      <c r="F908" s="3">
        <f t="shared" ca="1" si="142"/>
        <v>1.74068303513305</v>
      </c>
      <c r="G908" s="3">
        <f t="shared" ca="1" si="146"/>
        <v>2593.5579895035598</v>
      </c>
      <c r="H908" s="3">
        <f t="shared" ca="1" si="143"/>
        <v>2.9526184285678028</v>
      </c>
      <c r="I908" s="3">
        <f t="shared" ca="1" si="149"/>
        <v>0</v>
      </c>
      <c r="J908" s="21">
        <f ca="1">COUNTIF(G$7:G907,"&gt;"&amp;B908)</f>
        <v>2</v>
      </c>
      <c r="K908" s="3"/>
    </row>
    <row r="909" spans="1:11" x14ac:dyDescent="0.25">
      <c r="A909">
        <f t="shared" si="147"/>
        <v>902</v>
      </c>
      <c r="B909" s="3">
        <f t="shared" ca="1" si="144"/>
        <v>2593.6765449876539</v>
      </c>
      <c r="C909" s="3">
        <f t="shared" ca="1" si="141"/>
        <v>5.1905083630428228</v>
      </c>
      <c r="D909" s="3">
        <f t="shared" ca="1" si="148"/>
        <v>2593.6765449876539</v>
      </c>
      <c r="E909" s="3">
        <f t="shared" ca="1" si="145"/>
        <v>0.99087645033756566</v>
      </c>
      <c r="F909" s="3">
        <f t="shared" ca="1" si="142"/>
        <v>4.6209275700036461</v>
      </c>
      <c r="G909" s="3">
        <f t="shared" ca="1" si="146"/>
        <v>2598.2974725576573</v>
      </c>
      <c r="H909" s="3">
        <f t="shared" ca="1" si="143"/>
        <v>0</v>
      </c>
      <c r="I909" s="3">
        <f t="shared" ca="1" si="149"/>
        <v>0.11855548409403127</v>
      </c>
      <c r="J909" s="21">
        <f ca="1">COUNTIF(G$7:G908,"&gt;"&amp;B909)</f>
        <v>0</v>
      </c>
      <c r="K909" s="3"/>
    </row>
    <row r="910" spans="1:11" x14ac:dyDescent="0.25">
      <c r="A910">
        <f t="shared" si="147"/>
        <v>903</v>
      </c>
      <c r="B910" s="3">
        <f t="shared" ca="1" si="144"/>
        <v>2598.8670533506966</v>
      </c>
      <c r="C910" s="3">
        <f t="shared" ca="1" si="141"/>
        <v>5.9678532145652898</v>
      </c>
      <c r="D910" s="3">
        <f t="shared" ca="1" si="148"/>
        <v>2598.8670533506966</v>
      </c>
      <c r="E910" s="3">
        <f t="shared" ca="1" si="145"/>
        <v>0.68934116035673754</v>
      </c>
      <c r="F910" s="3">
        <f t="shared" ca="1" si="142"/>
        <v>2.7880152070185056</v>
      </c>
      <c r="G910" s="3">
        <f t="shared" ca="1" si="146"/>
        <v>2601.6550685577149</v>
      </c>
      <c r="H910" s="3">
        <f t="shared" ca="1" si="143"/>
        <v>0</v>
      </c>
      <c r="I910" s="3">
        <f t="shared" ca="1" si="149"/>
        <v>0.56958079303922204</v>
      </c>
      <c r="J910" s="21">
        <f ca="1">COUNTIF(G$7:G909,"&gt;"&amp;B910)</f>
        <v>0</v>
      </c>
      <c r="K910" s="3"/>
    </row>
    <row r="911" spans="1:11" x14ac:dyDescent="0.25">
      <c r="A911">
        <f t="shared" si="147"/>
        <v>904</v>
      </c>
      <c r="B911" s="3">
        <f t="shared" ca="1" si="144"/>
        <v>2604.8349065652619</v>
      </c>
      <c r="C911" s="3">
        <f t="shared" ca="1" si="141"/>
        <v>1.2094159629878283</v>
      </c>
      <c r="D911" s="3">
        <f t="shared" ca="1" si="148"/>
        <v>2604.8349065652619</v>
      </c>
      <c r="E911" s="3">
        <f t="shared" ca="1" si="145"/>
        <v>0.49844092987762423</v>
      </c>
      <c r="F911" s="3">
        <f t="shared" ca="1" si="142"/>
        <v>2.189385235499639</v>
      </c>
      <c r="G911" s="3">
        <f t="shared" ca="1" si="146"/>
        <v>2607.0242918007616</v>
      </c>
      <c r="H911" s="3">
        <f t="shared" ca="1" si="143"/>
        <v>0</v>
      </c>
      <c r="I911" s="3">
        <f t="shared" ca="1" si="149"/>
        <v>3.179838007547005</v>
      </c>
      <c r="J911" s="21">
        <f ca="1">COUNTIF(G$7:G910,"&gt;"&amp;B911)</f>
        <v>0</v>
      </c>
      <c r="K911" s="3"/>
    </row>
    <row r="912" spans="1:11" x14ac:dyDescent="0.25">
      <c r="A912">
        <f t="shared" si="147"/>
        <v>905</v>
      </c>
      <c r="B912" s="3">
        <f t="shared" ca="1" si="144"/>
        <v>2606.0443225282497</v>
      </c>
      <c r="C912" s="3">
        <f t="shared" ca="1" si="141"/>
        <v>1.503018832237248</v>
      </c>
      <c r="D912" s="3">
        <f t="shared" ca="1" si="148"/>
        <v>2607.0242918007616</v>
      </c>
      <c r="E912" s="3">
        <f t="shared" ca="1" si="145"/>
        <v>0.94102304151796423</v>
      </c>
      <c r="F912" s="3">
        <f t="shared" ca="1" si="142"/>
        <v>4.0362121104246729</v>
      </c>
      <c r="G912" s="3">
        <f t="shared" ca="1" si="146"/>
        <v>2611.0605039111861</v>
      </c>
      <c r="H912" s="3">
        <f t="shared" ca="1" si="143"/>
        <v>0.97996927251188026</v>
      </c>
      <c r="I912" s="3">
        <f t="shared" ca="1" si="149"/>
        <v>0</v>
      </c>
      <c r="J912" s="21">
        <f ca="1">COUNTIF(G$7:G911,"&gt;"&amp;B912)</f>
        <v>1</v>
      </c>
      <c r="K912" s="3"/>
    </row>
    <row r="913" spans="1:11" x14ac:dyDescent="0.25">
      <c r="A913">
        <f t="shared" si="147"/>
        <v>906</v>
      </c>
      <c r="B913" s="3">
        <f t="shared" ca="1" si="144"/>
        <v>2607.5473413604868</v>
      </c>
      <c r="C913" s="3">
        <f t="shared" ca="1" si="141"/>
        <v>0.25398664384992542</v>
      </c>
      <c r="D913" s="3">
        <f t="shared" ca="1" si="148"/>
        <v>2611.0605039111861</v>
      </c>
      <c r="E913" s="3">
        <f t="shared" ca="1" si="145"/>
        <v>0.29003935489340116</v>
      </c>
      <c r="F913" s="3">
        <f t="shared" ca="1" si="142"/>
        <v>1.6560681585252173</v>
      </c>
      <c r="G913" s="3">
        <f t="shared" ca="1" si="146"/>
        <v>2612.7165720697112</v>
      </c>
      <c r="H913" s="3">
        <f t="shared" ca="1" si="143"/>
        <v>3.513162550699235</v>
      </c>
      <c r="I913" s="3">
        <f t="shared" ca="1" si="149"/>
        <v>0</v>
      </c>
      <c r="J913" s="21">
        <f ca="1">COUNTIF(G$7:G912,"&gt;"&amp;B913)</f>
        <v>1</v>
      </c>
      <c r="K913" s="3"/>
    </row>
    <row r="914" spans="1:11" x14ac:dyDescent="0.25">
      <c r="A914">
        <f t="shared" si="147"/>
        <v>907</v>
      </c>
      <c r="B914" s="3">
        <f t="shared" ca="1" si="144"/>
        <v>2607.8013280043369</v>
      </c>
      <c r="C914" s="3">
        <f t="shared" ca="1" si="141"/>
        <v>4.1830293967846837</v>
      </c>
      <c r="D914" s="3">
        <f t="shared" ca="1" si="148"/>
        <v>2612.7165720697112</v>
      </c>
      <c r="E914" s="3">
        <f t="shared" ca="1" si="145"/>
        <v>0.69245313236421946</v>
      </c>
      <c r="F914" s="3">
        <f t="shared" ca="1" si="142"/>
        <v>2.7991221830225235</v>
      </c>
      <c r="G914" s="3">
        <f t="shared" ca="1" si="146"/>
        <v>2615.5156942527337</v>
      </c>
      <c r="H914" s="3">
        <f t="shared" ca="1" si="143"/>
        <v>4.9152440653742815</v>
      </c>
      <c r="I914" s="3">
        <f t="shared" ca="1" si="149"/>
        <v>0</v>
      </c>
      <c r="J914" s="21">
        <f ca="1">COUNTIF(G$7:G913,"&gt;"&amp;B914)</f>
        <v>2</v>
      </c>
      <c r="K914" s="3"/>
    </row>
    <row r="915" spans="1:11" x14ac:dyDescent="0.25">
      <c r="A915">
        <f t="shared" si="147"/>
        <v>908</v>
      </c>
      <c r="B915" s="3">
        <f t="shared" ca="1" si="144"/>
        <v>2611.9843574011215</v>
      </c>
      <c r="C915" s="3">
        <f t="shared" ca="1" si="141"/>
        <v>2.0520608458893115</v>
      </c>
      <c r="D915" s="3">
        <f t="shared" ca="1" si="148"/>
        <v>2615.5156942527337</v>
      </c>
      <c r="E915" s="3">
        <f t="shared" ca="1" si="145"/>
        <v>0.57198155110556026</v>
      </c>
      <c r="F915" s="3">
        <f t="shared" ca="1" si="142"/>
        <v>2.4036004602358623</v>
      </c>
      <c r="G915" s="3">
        <f t="shared" ca="1" si="146"/>
        <v>2617.9192947129695</v>
      </c>
      <c r="H915" s="3">
        <f t="shared" ca="1" si="143"/>
        <v>3.5313368516121955</v>
      </c>
      <c r="I915" s="3">
        <f t="shared" ca="1" si="149"/>
        <v>0</v>
      </c>
      <c r="J915" s="21">
        <f ca="1">COUNTIF(G$7:G914,"&gt;"&amp;B915)</f>
        <v>2</v>
      </c>
      <c r="K915" s="3"/>
    </row>
    <row r="916" spans="1:11" x14ac:dyDescent="0.25">
      <c r="A916">
        <f t="shared" si="147"/>
        <v>909</v>
      </c>
      <c r="B916" s="3">
        <f t="shared" ca="1" si="144"/>
        <v>2614.0364182470107</v>
      </c>
      <c r="C916" s="3">
        <f t="shared" ca="1" si="141"/>
        <v>1.9550799929931699</v>
      </c>
      <c r="D916" s="3">
        <f t="shared" ca="1" si="148"/>
        <v>2617.9192947129695</v>
      </c>
      <c r="E916" s="3">
        <f t="shared" ca="1" si="145"/>
        <v>0.16907222661902122</v>
      </c>
      <c r="F916" s="3">
        <f t="shared" ca="1" si="142"/>
        <v>1.3722528416609461</v>
      </c>
      <c r="G916" s="3">
        <f t="shared" ca="1" si="146"/>
        <v>2619.2915475546306</v>
      </c>
      <c r="H916" s="3">
        <f t="shared" ca="1" si="143"/>
        <v>3.882876465958816</v>
      </c>
      <c r="I916" s="3">
        <f t="shared" ca="1" si="149"/>
        <v>0</v>
      </c>
      <c r="J916" s="21">
        <f ca="1">COUNTIF(G$7:G915,"&gt;"&amp;B916)</f>
        <v>2</v>
      </c>
      <c r="K916" s="3"/>
    </row>
    <row r="917" spans="1:11" x14ac:dyDescent="0.25">
      <c r="A917">
        <f t="shared" si="147"/>
        <v>910</v>
      </c>
      <c r="B917" s="3">
        <f t="shared" ca="1" si="144"/>
        <v>2615.9914982400037</v>
      </c>
      <c r="C917" s="3">
        <f t="shared" ca="1" si="141"/>
        <v>3.0125532565134128</v>
      </c>
      <c r="D917" s="3">
        <f t="shared" ca="1" si="148"/>
        <v>2619.2915475546306</v>
      </c>
      <c r="E917" s="3">
        <f t="shared" ca="1" si="145"/>
        <v>0.6967396747993434</v>
      </c>
      <c r="F917" s="3">
        <f t="shared" ca="1" si="142"/>
        <v>2.8145137561836862</v>
      </c>
      <c r="G917" s="3">
        <f t="shared" ca="1" si="146"/>
        <v>2622.1060613108143</v>
      </c>
      <c r="H917" s="3">
        <f t="shared" ca="1" si="143"/>
        <v>3.3000493146269037</v>
      </c>
      <c r="I917" s="3">
        <f t="shared" ca="1" si="149"/>
        <v>0</v>
      </c>
      <c r="J917" s="21">
        <f ca="1">COUNTIF(G$7:G916,"&gt;"&amp;B917)</f>
        <v>2</v>
      </c>
      <c r="K917" s="3"/>
    </row>
    <row r="918" spans="1:11" x14ac:dyDescent="0.25">
      <c r="A918">
        <f t="shared" si="147"/>
        <v>911</v>
      </c>
      <c r="B918" s="3">
        <f t="shared" ca="1" si="144"/>
        <v>2619.0040514965171</v>
      </c>
      <c r="C918" s="3">
        <f t="shared" ca="1" si="141"/>
        <v>1.5346138681458772</v>
      </c>
      <c r="D918" s="3">
        <f t="shared" ca="1" si="148"/>
        <v>2622.1060613108143</v>
      </c>
      <c r="E918" s="3">
        <f t="shared" ca="1" si="145"/>
        <v>0.6041228503503151</v>
      </c>
      <c r="F918" s="3">
        <f t="shared" ca="1" si="142"/>
        <v>2.5029887651469132</v>
      </c>
      <c r="G918" s="3">
        <f t="shared" ca="1" si="146"/>
        <v>2624.609050075961</v>
      </c>
      <c r="H918" s="3">
        <f t="shared" ca="1" si="143"/>
        <v>3.1020098142971619</v>
      </c>
      <c r="I918" s="3">
        <f t="shared" ca="1" si="149"/>
        <v>0</v>
      </c>
      <c r="J918" s="21">
        <f ca="1">COUNTIF(G$7:G917,"&gt;"&amp;B918)</f>
        <v>2</v>
      </c>
      <c r="K918" s="3"/>
    </row>
    <row r="919" spans="1:11" x14ac:dyDescent="0.25">
      <c r="A919">
        <f t="shared" si="147"/>
        <v>912</v>
      </c>
      <c r="B919" s="3">
        <f t="shared" ca="1" si="144"/>
        <v>2620.5386653646628</v>
      </c>
      <c r="C919" s="3">
        <f t="shared" ca="1" si="141"/>
        <v>1.5931379150502651</v>
      </c>
      <c r="D919" s="3">
        <f t="shared" ca="1" si="148"/>
        <v>2624.609050075961</v>
      </c>
      <c r="E919" s="3">
        <f t="shared" ca="1" si="145"/>
        <v>0.73661219594441429</v>
      </c>
      <c r="F919" s="3">
        <f t="shared" ca="1" si="142"/>
        <v>2.9632481953179779</v>
      </c>
      <c r="G919" s="3">
        <f t="shared" ca="1" si="146"/>
        <v>2627.5722982712791</v>
      </c>
      <c r="H919" s="3">
        <f t="shared" ca="1" si="143"/>
        <v>4.0703847112981748</v>
      </c>
      <c r="I919" s="3">
        <f t="shared" ca="1" si="149"/>
        <v>0</v>
      </c>
      <c r="J919" s="21">
        <f ca="1">COUNTIF(G$7:G918,"&gt;"&amp;B919)</f>
        <v>2</v>
      </c>
      <c r="K919" s="3"/>
    </row>
    <row r="920" spans="1:11" x14ac:dyDescent="0.25">
      <c r="A920">
        <f t="shared" si="147"/>
        <v>913</v>
      </c>
      <c r="B920" s="3">
        <f t="shared" ca="1" si="144"/>
        <v>2622.131803279713</v>
      </c>
      <c r="C920" s="3">
        <f t="shared" ca="1" si="141"/>
        <v>4.4883319121265579</v>
      </c>
      <c r="D920" s="3">
        <f t="shared" ca="1" si="148"/>
        <v>2627.5722982712791</v>
      </c>
      <c r="E920" s="3">
        <f t="shared" ca="1" si="145"/>
        <v>0.25405228753941189</v>
      </c>
      <c r="F920" s="3">
        <f t="shared" ca="1" si="142"/>
        <v>1.5723657617455356</v>
      </c>
      <c r="G920" s="3">
        <f t="shared" ca="1" si="146"/>
        <v>2629.1446640330246</v>
      </c>
      <c r="H920" s="3">
        <f t="shared" ca="1" si="143"/>
        <v>5.4404949915660836</v>
      </c>
      <c r="I920" s="3">
        <f t="shared" ca="1" si="149"/>
        <v>0</v>
      </c>
      <c r="J920" s="21">
        <f ca="1">COUNTIF(G$7:G919,"&gt;"&amp;B920)</f>
        <v>2</v>
      </c>
      <c r="K920" s="3"/>
    </row>
    <row r="921" spans="1:11" x14ac:dyDescent="0.25">
      <c r="A921">
        <f t="shared" si="147"/>
        <v>914</v>
      </c>
      <c r="B921" s="3">
        <f t="shared" ca="1" si="144"/>
        <v>2626.6201351918394</v>
      </c>
      <c r="C921" s="3">
        <f t="shared" ca="1" si="141"/>
        <v>4.1780693019226876</v>
      </c>
      <c r="D921" s="3">
        <f t="shared" ca="1" si="148"/>
        <v>2629.1446640330246</v>
      </c>
      <c r="E921" s="3">
        <f t="shared" ca="1" si="145"/>
        <v>0.9249167424772804</v>
      </c>
      <c r="F921" s="3">
        <f t="shared" ca="1" si="142"/>
        <v>3.9125436532978286</v>
      </c>
      <c r="G921" s="3">
        <f t="shared" ca="1" si="146"/>
        <v>2633.0572076863223</v>
      </c>
      <c r="H921" s="3">
        <f t="shared" ca="1" si="143"/>
        <v>2.5245288411852016</v>
      </c>
      <c r="I921" s="3">
        <f t="shared" ca="1" si="149"/>
        <v>0</v>
      </c>
      <c r="J921" s="21">
        <f ca="1">COUNTIF(G$7:G920,"&gt;"&amp;B921)</f>
        <v>2</v>
      </c>
      <c r="K921" s="3"/>
    </row>
    <row r="922" spans="1:11" x14ac:dyDescent="0.25">
      <c r="A922">
        <f t="shared" si="147"/>
        <v>915</v>
      </c>
      <c r="B922" s="3">
        <f t="shared" ca="1" si="144"/>
        <v>2630.7982044937621</v>
      </c>
      <c r="C922" s="3">
        <f t="shared" ca="1" si="141"/>
        <v>4.6117561604318471</v>
      </c>
      <c r="D922" s="3">
        <f t="shared" ca="1" si="148"/>
        <v>2633.0572076863223</v>
      </c>
      <c r="E922" s="3">
        <f t="shared" ca="1" si="145"/>
        <v>0.59443689103014763</v>
      </c>
      <c r="F922" s="3">
        <f t="shared" ca="1" si="142"/>
        <v>2.4726260731195362</v>
      </c>
      <c r="G922" s="3">
        <f t="shared" ca="1" si="146"/>
        <v>2635.5298337594418</v>
      </c>
      <c r="H922" s="3">
        <f t="shared" ca="1" si="143"/>
        <v>2.2590031925601579</v>
      </c>
      <c r="I922" s="3">
        <f t="shared" ca="1" si="149"/>
        <v>0</v>
      </c>
      <c r="J922" s="21">
        <f ca="1">COUNTIF(G$7:G921,"&gt;"&amp;B922)</f>
        <v>1</v>
      </c>
      <c r="K922" s="3"/>
    </row>
    <row r="923" spans="1:11" x14ac:dyDescent="0.25">
      <c r="A923">
        <f t="shared" si="147"/>
        <v>916</v>
      </c>
      <c r="B923" s="3">
        <f t="shared" ca="1" si="144"/>
        <v>2635.409960654194</v>
      </c>
      <c r="C923" s="3">
        <f t="shared" ca="1" si="141"/>
        <v>1.4118653689248768</v>
      </c>
      <c r="D923" s="3">
        <f t="shared" ca="1" si="148"/>
        <v>2635.5298337594418</v>
      </c>
      <c r="E923" s="3">
        <f t="shared" ca="1" si="145"/>
        <v>0.99289848395077107</v>
      </c>
      <c r="F923" s="3">
        <f t="shared" ca="1" si="142"/>
        <v>4.6655618476080285</v>
      </c>
      <c r="G923" s="3">
        <f t="shared" ca="1" si="146"/>
        <v>2640.1953956070497</v>
      </c>
      <c r="H923" s="3">
        <f t="shared" ca="1" si="143"/>
        <v>0.1198731052477342</v>
      </c>
      <c r="I923" s="3">
        <f t="shared" ca="1" si="149"/>
        <v>0</v>
      </c>
      <c r="J923" s="21">
        <f ca="1">COUNTIF(G$7:G922,"&gt;"&amp;B923)</f>
        <v>1</v>
      </c>
      <c r="K923" s="3"/>
    </row>
    <row r="924" spans="1:11" x14ac:dyDescent="0.25">
      <c r="A924">
        <f t="shared" si="147"/>
        <v>917</v>
      </c>
      <c r="B924" s="3">
        <f t="shared" ca="1" si="144"/>
        <v>2636.8218260231188</v>
      </c>
      <c r="C924" s="3">
        <f t="shared" ca="1" si="141"/>
        <v>1.8961177149704842</v>
      </c>
      <c r="D924" s="3">
        <f t="shared" ca="1" si="148"/>
        <v>2640.1953956070497</v>
      </c>
      <c r="E924" s="3">
        <f t="shared" ca="1" si="145"/>
        <v>0.89280163206344743</v>
      </c>
      <c r="F924" s="3">
        <f t="shared" ca="1" si="142"/>
        <v>3.7006254215967194</v>
      </c>
      <c r="G924" s="3">
        <f t="shared" ca="1" si="146"/>
        <v>2643.8960210286464</v>
      </c>
      <c r="H924" s="3">
        <f t="shared" ca="1" si="143"/>
        <v>3.3735695839309301</v>
      </c>
      <c r="I924" s="3">
        <f t="shared" ca="1" si="149"/>
        <v>0</v>
      </c>
      <c r="J924" s="21">
        <f ca="1">COUNTIF(G$7:G923,"&gt;"&amp;B924)</f>
        <v>1</v>
      </c>
      <c r="K924" s="3"/>
    </row>
    <row r="925" spans="1:11" x14ac:dyDescent="0.25">
      <c r="A925">
        <f t="shared" si="147"/>
        <v>918</v>
      </c>
      <c r="B925" s="3">
        <f t="shared" ca="1" si="144"/>
        <v>2638.7179437380892</v>
      </c>
      <c r="C925" s="3">
        <f t="shared" ca="1" si="141"/>
        <v>0.70083034225127427</v>
      </c>
      <c r="D925" s="3">
        <f t="shared" ca="1" si="148"/>
        <v>2643.8960210286464</v>
      </c>
      <c r="E925" s="3">
        <f t="shared" ca="1" si="145"/>
        <v>0.29478676952876293</v>
      </c>
      <c r="F925" s="3">
        <f t="shared" ca="1" si="142"/>
        <v>1.6672671304285451</v>
      </c>
      <c r="G925" s="3">
        <f t="shared" ca="1" si="146"/>
        <v>2645.563288159075</v>
      </c>
      <c r="H925" s="3">
        <f t="shared" ca="1" si="143"/>
        <v>5.1780772905572121</v>
      </c>
      <c r="I925" s="3">
        <f t="shared" ca="1" si="149"/>
        <v>0</v>
      </c>
      <c r="J925" s="21">
        <f ca="1">COUNTIF(G$7:G924,"&gt;"&amp;B925)</f>
        <v>2</v>
      </c>
      <c r="K925" s="3"/>
    </row>
    <row r="926" spans="1:11" x14ac:dyDescent="0.25">
      <c r="A926">
        <f t="shared" si="147"/>
        <v>919</v>
      </c>
      <c r="B926" s="3">
        <f t="shared" ca="1" si="144"/>
        <v>2639.4187740803404</v>
      </c>
      <c r="C926" s="3">
        <f t="shared" ca="1" si="141"/>
        <v>0.88304485494575968</v>
      </c>
      <c r="D926" s="3">
        <f t="shared" ca="1" si="148"/>
        <v>2645.563288159075</v>
      </c>
      <c r="E926" s="3">
        <f t="shared" ca="1" si="145"/>
        <v>0.50253608463791111</v>
      </c>
      <c r="F926" s="3">
        <f t="shared" ca="1" si="142"/>
        <v>2.2008828772355917</v>
      </c>
      <c r="G926" s="3">
        <f t="shared" ca="1" si="146"/>
        <v>2647.7641710363105</v>
      </c>
      <c r="H926" s="3">
        <f t="shared" ca="1" si="143"/>
        <v>6.1445140787345736</v>
      </c>
      <c r="I926" s="3">
        <f t="shared" ca="1" si="149"/>
        <v>0</v>
      </c>
      <c r="J926" s="21">
        <f ca="1">COUNTIF(G$7:G925,"&gt;"&amp;B926)</f>
        <v>3</v>
      </c>
      <c r="K926" s="3"/>
    </row>
    <row r="927" spans="1:11" x14ac:dyDescent="0.25">
      <c r="A927">
        <f t="shared" si="147"/>
        <v>920</v>
      </c>
      <c r="B927" s="3">
        <f t="shared" ca="1" si="144"/>
        <v>2640.3018189352861</v>
      </c>
      <c r="C927" s="3">
        <f t="shared" ca="1" si="141"/>
        <v>4.6727848104986842</v>
      </c>
      <c r="D927" s="3">
        <f t="shared" ca="1" si="148"/>
        <v>2647.7641710363105</v>
      </c>
      <c r="E927" s="3">
        <f t="shared" ca="1" si="145"/>
        <v>7.9216056437570903E-2</v>
      </c>
      <c r="F927" s="3">
        <f t="shared" ca="1" si="142"/>
        <v>1.0970529741732045</v>
      </c>
      <c r="G927" s="3">
        <f t="shared" ca="1" si="146"/>
        <v>2648.8612240104835</v>
      </c>
      <c r="H927" s="3">
        <f t="shared" ca="1" si="143"/>
        <v>7.4623521010244076</v>
      </c>
      <c r="I927" s="3">
        <f t="shared" ca="1" si="149"/>
        <v>0</v>
      </c>
      <c r="J927" s="21">
        <f ca="1">COUNTIF(G$7:G926,"&gt;"&amp;B927)</f>
        <v>3</v>
      </c>
      <c r="K927" s="3"/>
    </row>
    <row r="928" spans="1:11" x14ac:dyDescent="0.25">
      <c r="A928">
        <f t="shared" si="147"/>
        <v>921</v>
      </c>
      <c r="B928" s="3">
        <f t="shared" ca="1" si="144"/>
        <v>2644.9746037457849</v>
      </c>
      <c r="C928" s="3">
        <f t="shared" ca="1" si="141"/>
        <v>5.0281447786759639</v>
      </c>
      <c r="D928" s="3">
        <f t="shared" ca="1" si="148"/>
        <v>2648.8612240104835</v>
      </c>
      <c r="E928" s="3">
        <f t="shared" ca="1" si="145"/>
        <v>0.60522239077384865</v>
      </c>
      <c r="F928" s="3">
        <f t="shared" ca="1" si="142"/>
        <v>2.5064588743491951</v>
      </c>
      <c r="G928" s="3">
        <f t="shared" ca="1" si="146"/>
        <v>2651.3676828848329</v>
      </c>
      <c r="H928" s="3">
        <f t="shared" ca="1" si="143"/>
        <v>3.8866202646986494</v>
      </c>
      <c r="I928" s="3">
        <f t="shared" ca="1" si="149"/>
        <v>0</v>
      </c>
      <c r="J928" s="21">
        <f ca="1">COUNTIF(G$7:G927,"&gt;"&amp;B928)</f>
        <v>3</v>
      </c>
      <c r="K928" s="3"/>
    </row>
    <row r="929" spans="1:11" x14ac:dyDescent="0.25">
      <c r="A929">
        <f t="shared" si="147"/>
        <v>922</v>
      </c>
      <c r="B929" s="3">
        <f t="shared" ca="1" si="144"/>
        <v>2650.0027485244609</v>
      </c>
      <c r="C929" s="3">
        <f t="shared" ca="1" si="141"/>
        <v>4.6304120931997437</v>
      </c>
      <c r="D929" s="3">
        <f t="shared" ca="1" si="148"/>
        <v>2651.3676828848329</v>
      </c>
      <c r="E929" s="3">
        <f t="shared" ca="1" si="145"/>
        <v>1.2994145857942896E-2</v>
      </c>
      <c r="F929" s="3">
        <f t="shared" ca="1" si="142"/>
        <v>0.7418132675449034</v>
      </c>
      <c r="G929" s="3">
        <f t="shared" ca="1" si="146"/>
        <v>2652.1094961523777</v>
      </c>
      <c r="H929" s="3">
        <f t="shared" ca="1" si="143"/>
        <v>1.3649343603719899</v>
      </c>
      <c r="I929" s="3">
        <f t="shared" ca="1" si="149"/>
        <v>0</v>
      </c>
      <c r="J929" s="21">
        <f ca="1">COUNTIF(G$7:G928,"&gt;"&amp;B929)</f>
        <v>1</v>
      </c>
      <c r="K929" s="3"/>
    </row>
    <row r="930" spans="1:11" x14ac:dyDescent="0.25">
      <c r="A930">
        <f t="shared" si="147"/>
        <v>923</v>
      </c>
      <c r="B930" s="3">
        <f t="shared" ca="1" si="144"/>
        <v>2654.6331606176605</v>
      </c>
      <c r="C930" s="3">
        <f t="shared" ca="1" si="141"/>
        <v>4.7523066771210765</v>
      </c>
      <c r="D930" s="3">
        <f t="shared" ca="1" si="148"/>
        <v>2654.6331606176605</v>
      </c>
      <c r="E930" s="3">
        <f t="shared" ca="1" si="145"/>
        <v>0.22128474648402674</v>
      </c>
      <c r="F930" s="3">
        <f t="shared" ca="1" si="142"/>
        <v>1.4978884502679248</v>
      </c>
      <c r="G930" s="3">
        <f t="shared" ca="1" si="146"/>
        <v>2656.1310490679284</v>
      </c>
      <c r="H930" s="3">
        <f t="shared" ca="1" si="143"/>
        <v>0</v>
      </c>
      <c r="I930" s="3">
        <f t="shared" ca="1" si="149"/>
        <v>2.5236644652827636</v>
      </c>
      <c r="J930" s="21">
        <f ca="1">COUNTIF(G$7:G929,"&gt;"&amp;B930)</f>
        <v>0</v>
      </c>
      <c r="K930" s="3"/>
    </row>
    <row r="931" spans="1:11" x14ac:dyDescent="0.25">
      <c r="A931">
        <f t="shared" si="147"/>
        <v>924</v>
      </c>
      <c r="B931" s="3">
        <f t="shared" ca="1" si="144"/>
        <v>2659.3854672947814</v>
      </c>
      <c r="C931" s="3">
        <f t="shared" ca="1" si="141"/>
        <v>1.0564776540948353</v>
      </c>
      <c r="D931" s="3">
        <f t="shared" ca="1" si="148"/>
        <v>2659.3854672947814</v>
      </c>
      <c r="E931" s="3">
        <f t="shared" ca="1" si="145"/>
        <v>0.68570851599321692</v>
      </c>
      <c r="F931" s="3">
        <f t="shared" ca="1" si="142"/>
        <v>2.7751200317529863</v>
      </c>
      <c r="G931" s="3">
        <f t="shared" ca="1" si="146"/>
        <v>2662.1605873265344</v>
      </c>
      <c r="H931" s="3">
        <f t="shared" ca="1" si="143"/>
        <v>0</v>
      </c>
      <c r="I931" s="3">
        <f t="shared" ca="1" si="149"/>
        <v>3.2544182268529767</v>
      </c>
      <c r="J931" s="21">
        <f ca="1">COUNTIF(G$7:G930,"&gt;"&amp;B931)</f>
        <v>0</v>
      </c>
      <c r="K931" s="3"/>
    </row>
    <row r="932" spans="1:11" x14ac:dyDescent="0.25">
      <c r="A932">
        <f t="shared" si="147"/>
        <v>925</v>
      </c>
      <c r="B932" s="3">
        <f t="shared" ca="1" si="144"/>
        <v>2660.4419449488764</v>
      </c>
      <c r="C932" s="3">
        <f t="shared" ca="1" si="141"/>
        <v>3.5096526497187321</v>
      </c>
      <c r="D932" s="3">
        <f t="shared" ca="1" si="148"/>
        <v>2662.1605873265344</v>
      </c>
      <c r="E932" s="3">
        <f t="shared" ca="1" si="145"/>
        <v>0.66055163248597371</v>
      </c>
      <c r="F932" s="3">
        <f t="shared" ca="1" si="142"/>
        <v>2.6877907126849623</v>
      </c>
      <c r="G932" s="3">
        <f t="shared" ca="1" si="146"/>
        <v>2664.8483780392194</v>
      </c>
      <c r="H932" s="3">
        <f t="shared" ca="1" si="143"/>
        <v>1.7186423776579431</v>
      </c>
      <c r="I932" s="3">
        <f t="shared" ca="1" si="149"/>
        <v>0</v>
      </c>
      <c r="J932" s="21">
        <f ca="1">COUNTIF(G$7:G931,"&gt;"&amp;B932)</f>
        <v>1</v>
      </c>
      <c r="K932" s="3"/>
    </row>
    <row r="933" spans="1:11" x14ac:dyDescent="0.25">
      <c r="A933">
        <f t="shared" si="147"/>
        <v>926</v>
      </c>
      <c r="B933" s="3">
        <f t="shared" ca="1" si="144"/>
        <v>2663.9515975985951</v>
      </c>
      <c r="C933" s="3">
        <f t="shared" ca="1" si="141"/>
        <v>2.1292856322690135</v>
      </c>
      <c r="D933" s="3">
        <f t="shared" ca="1" si="148"/>
        <v>2664.8483780392194</v>
      </c>
      <c r="E933" s="3">
        <f t="shared" ca="1" si="145"/>
        <v>0.19794825028579166</v>
      </c>
      <c r="F933" s="3">
        <f t="shared" ca="1" si="142"/>
        <v>1.4438046017508404</v>
      </c>
      <c r="G933" s="3">
        <f t="shared" ca="1" si="146"/>
        <v>2666.2921826409702</v>
      </c>
      <c r="H933" s="3">
        <f t="shared" ca="1" si="143"/>
        <v>0.89678044062429763</v>
      </c>
      <c r="I933" s="3">
        <f t="shared" ca="1" si="149"/>
        <v>0</v>
      </c>
      <c r="J933" s="21">
        <f ca="1">COUNTIF(G$7:G932,"&gt;"&amp;B933)</f>
        <v>1</v>
      </c>
      <c r="K933" s="3"/>
    </row>
    <row r="934" spans="1:11" x14ac:dyDescent="0.25">
      <c r="A934">
        <f t="shared" si="147"/>
        <v>927</v>
      </c>
      <c r="B934" s="3">
        <f t="shared" ca="1" si="144"/>
        <v>2666.0808832308639</v>
      </c>
      <c r="C934" s="3">
        <f t="shared" ca="1" si="141"/>
        <v>4.8194876914535811</v>
      </c>
      <c r="D934" s="3">
        <f t="shared" ca="1" si="148"/>
        <v>2666.2921826409702</v>
      </c>
      <c r="E934" s="3">
        <f t="shared" ca="1" si="145"/>
        <v>0.69133048987735346</v>
      </c>
      <c r="F934" s="3">
        <f t="shared" ca="1" si="142"/>
        <v>2.7951088951080414</v>
      </c>
      <c r="G934" s="3">
        <f t="shared" ca="1" si="146"/>
        <v>2669.0872915360783</v>
      </c>
      <c r="H934" s="3">
        <f t="shared" ca="1" si="143"/>
        <v>0.21129941010622133</v>
      </c>
      <c r="I934" s="3">
        <f t="shared" ca="1" si="149"/>
        <v>0</v>
      </c>
      <c r="J934" s="21">
        <f ca="1">COUNTIF(G$7:G933,"&gt;"&amp;B934)</f>
        <v>1</v>
      </c>
      <c r="K934" s="3"/>
    </row>
    <row r="935" spans="1:11" x14ac:dyDescent="0.25">
      <c r="A935">
        <f t="shared" si="147"/>
        <v>928</v>
      </c>
      <c r="B935" s="3">
        <f t="shared" ca="1" si="144"/>
        <v>2670.9003709223175</v>
      </c>
      <c r="C935" s="3">
        <f t="shared" ca="1" si="141"/>
        <v>2.4339444676931929</v>
      </c>
      <c r="D935" s="3">
        <f t="shared" ca="1" si="148"/>
        <v>2670.9003709223175</v>
      </c>
      <c r="E935" s="3">
        <f t="shared" ca="1" si="145"/>
        <v>0.83164310725139046</v>
      </c>
      <c r="F935" s="3">
        <f t="shared" ca="1" si="142"/>
        <v>3.3716201116475921</v>
      </c>
      <c r="G935" s="3">
        <f t="shared" ca="1" si="146"/>
        <v>2674.2719910339652</v>
      </c>
      <c r="H935" s="3">
        <f t="shared" ca="1" si="143"/>
        <v>0</v>
      </c>
      <c r="I935" s="3">
        <f t="shared" ca="1" si="149"/>
        <v>1.8130793862392238</v>
      </c>
      <c r="J935" s="21">
        <f ca="1">COUNTIF(G$7:G934,"&gt;"&amp;B935)</f>
        <v>0</v>
      </c>
      <c r="K935" s="3"/>
    </row>
    <row r="936" spans="1:11" x14ac:dyDescent="0.25">
      <c r="A936">
        <f t="shared" si="147"/>
        <v>929</v>
      </c>
      <c r="B936" s="3">
        <f t="shared" ca="1" si="144"/>
        <v>2673.3343153900105</v>
      </c>
      <c r="C936" s="3">
        <f t="shared" ca="1" si="141"/>
        <v>1.7379615292012718</v>
      </c>
      <c r="D936" s="3">
        <f t="shared" ca="1" si="148"/>
        <v>2674.2719910339652</v>
      </c>
      <c r="E936" s="3">
        <f t="shared" ca="1" si="145"/>
        <v>6.4825501215832526E-2</v>
      </c>
      <c r="F936" s="3">
        <f t="shared" ca="1" si="142"/>
        <v>1.0401062446141929</v>
      </c>
      <c r="G936" s="3">
        <f t="shared" ca="1" si="146"/>
        <v>2675.3120972785791</v>
      </c>
      <c r="H936" s="3">
        <f t="shared" ca="1" si="143"/>
        <v>0.93767564395466252</v>
      </c>
      <c r="I936" s="3">
        <f t="shared" ca="1" si="149"/>
        <v>0</v>
      </c>
      <c r="J936" s="21">
        <f ca="1">COUNTIF(G$7:G935,"&gt;"&amp;B936)</f>
        <v>1</v>
      </c>
      <c r="K936" s="3"/>
    </row>
    <row r="937" spans="1:11" x14ac:dyDescent="0.25">
      <c r="A937">
        <f t="shared" si="147"/>
        <v>930</v>
      </c>
      <c r="B937" s="3">
        <f t="shared" ca="1" si="144"/>
        <v>2675.0722769192116</v>
      </c>
      <c r="C937" s="3">
        <f t="shared" ca="1" si="141"/>
        <v>5.2990502747871959</v>
      </c>
      <c r="D937" s="3">
        <f t="shared" ca="1" si="148"/>
        <v>2675.3120972785791</v>
      </c>
      <c r="E937" s="3">
        <f t="shared" ca="1" si="145"/>
        <v>0.71072393494347763</v>
      </c>
      <c r="F937" s="3">
        <f t="shared" ca="1" si="142"/>
        <v>2.8654981788154346</v>
      </c>
      <c r="G937" s="3">
        <f t="shared" ca="1" si="146"/>
        <v>2678.1775954573945</v>
      </c>
      <c r="H937" s="3">
        <f t="shared" ca="1" si="143"/>
        <v>0.23982035936751345</v>
      </c>
      <c r="I937" s="3">
        <f t="shared" ca="1" si="149"/>
        <v>0</v>
      </c>
      <c r="J937" s="21">
        <f ca="1">COUNTIF(G$7:G936,"&gt;"&amp;B937)</f>
        <v>1</v>
      </c>
      <c r="K937" s="3"/>
    </row>
    <row r="938" spans="1:11" x14ac:dyDescent="0.25">
      <c r="A938">
        <f t="shared" si="147"/>
        <v>931</v>
      </c>
      <c r="B938" s="3">
        <f t="shared" ca="1" si="144"/>
        <v>2680.3713271939987</v>
      </c>
      <c r="C938" s="3">
        <f t="shared" ca="1" si="141"/>
        <v>5.2613712015248355</v>
      </c>
      <c r="D938" s="3">
        <f t="shared" ca="1" si="148"/>
        <v>2680.3713271939987</v>
      </c>
      <c r="E938" s="3">
        <f t="shared" ca="1" si="145"/>
        <v>9.0731789464662649E-2</v>
      </c>
      <c r="F938" s="3">
        <f t="shared" ca="1" si="142"/>
        <v>1.1389781315436247</v>
      </c>
      <c r="G938" s="3">
        <f t="shared" ca="1" si="146"/>
        <v>2681.5103053255425</v>
      </c>
      <c r="H938" s="3">
        <f t="shared" ca="1" si="143"/>
        <v>0</v>
      </c>
      <c r="I938" s="3">
        <f t="shared" ca="1" si="149"/>
        <v>2.1937317366041498</v>
      </c>
      <c r="J938" s="21">
        <f ca="1">COUNTIF(G$7:G937,"&gt;"&amp;B938)</f>
        <v>0</v>
      </c>
      <c r="K938" s="3"/>
    </row>
    <row r="939" spans="1:11" x14ac:dyDescent="0.25">
      <c r="A939">
        <f t="shared" si="147"/>
        <v>932</v>
      </c>
      <c r="B939" s="3">
        <f t="shared" ca="1" si="144"/>
        <v>2685.6326983955237</v>
      </c>
      <c r="C939" s="3">
        <f t="shared" ca="1" si="141"/>
        <v>4.7759028748643271</v>
      </c>
      <c r="D939" s="3">
        <f t="shared" ca="1" si="148"/>
        <v>2685.6326983955237</v>
      </c>
      <c r="E939" s="3">
        <f t="shared" ca="1" si="145"/>
        <v>0.63088051006508317</v>
      </c>
      <c r="F939" s="3">
        <f t="shared" ca="1" si="142"/>
        <v>2.5888525622693788</v>
      </c>
      <c r="G939" s="3">
        <f t="shared" ca="1" si="146"/>
        <v>2688.2215509577932</v>
      </c>
      <c r="H939" s="3">
        <f t="shared" ca="1" si="143"/>
        <v>0</v>
      </c>
      <c r="I939" s="3">
        <f t="shared" ca="1" si="149"/>
        <v>4.1223930699811717</v>
      </c>
      <c r="J939" s="21">
        <f ca="1">COUNTIF(G$7:G938,"&gt;"&amp;B939)</f>
        <v>0</v>
      </c>
      <c r="K939" s="3"/>
    </row>
    <row r="940" spans="1:11" x14ac:dyDescent="0.25">
      <c r="A940">
        <f t="shared" si="147"/>
        <v>933</v>
      </c>
      <c r="B940" s="3">
        <f t="shared" ca="1" si="144"/>
        <v>2690.4086012703879</v>
      </c>
      <c r="C940" s="3">
        <f t="shared" ca="1" si="141"/>
        <v>0.50267581484209289</v>
      </c>
      <c r="D940" s="3">
        <f t="shared" ca="1" si="148"/>
        <v>2690.4086012703879</v>
      </c>
      <c r="E940" s="3">
        <f t="shared" ca="1" si="145"/>
        <v>0.98718262407041446</v>
      </c>
      <c r="F940" s="3">
        <f t="shared" ca="1" si="142"/>
        <v>4.5506964601842403</v>
      </c>
      <c r="G940" s="3">
        <f t="shared" ca="1" si="146"/>
        <v>2694.959297730572</v>
      </c>
      <c r="H940" s="3">
        <f t="shared" ca="1" si="143"/>
        <v>0</v>
      </c>
      <c r="I940" s="3">
        <f t="shared" ca="1" si="149"/>
        <v>2.1870503125946925</v>
      </c>
      <c r="J940" s="21">
        <f ca="1">COUNTIF(G$7:G939,"&gt;"&amp;B940)</f>
        <v>0</v>
      </c>
      <c r="K940" s="3"/>
    </row>
    <row r="941" spans="1:11" x14ac:dyDescent="0.25">
      <c r="A941">
        <f t="shared" si="147"/>
        <v>934</v>
      </c>
      <c r="B941" s="3">
        <f t="shared" ca="1" si="144"/>
        <v>2690.9112770852298</v>
      </c>
      <c r="C941" s="3">
        <f t="shared" ca="1" si="141"/>
        <v>2.5390113970927972</v>
      </c>
      <c r="D941" s="3">
        <f t="shared" ca="1" si="148"/>
        <v>2694.959297730572</v>
      </c>
      <c r="E941" s="3">
        <f t="shared" ca="1" si="145"/>
        <v>0.19606290619458977</v>
      </c>
      <c r="F941" s="3">
        <f t="shared" ca="1" si="142"/>
        <v>1.4392992483099589</v>
      </c>
      <c r="G941" s="3">
        <f t="shared" ca="1" si="146"/>
        <v>2696.3985969788819</v>
      </c>
      <c r="H941" s="3">
        <f t="shared" ca="1" si="143"/>
        <v>4.0480206453421488</v>
      </c>
      <c r="I941" s="3">
        <f t="shared" ca="1" si="149"/>
        <v>0</v>
      </c>
      <c r="J941" s="21">
        <f ca="1">COUNTIF(G$7:G940,"&gt;"&amp;B941)</f>
        <v>1</v>
      </c>
      <c r="K941" s="3"/>
    </row>
    <row r="942" spans="1:11" x14ac:dyDescent="0.25">
      <c r="A942">
        <f t="shared" si="147"/>
        <v>935</v>
      </c>
      <c r="B942" s="3">
        <f t="shared" ca="1" si="144"/>
        <v>2693.4502884823228</v>
      </c>
      <c r="C942" s="3">
        <f t="shared" ca="1" si="141"/>
        <v>2.1516740740394358</v>
      </c>
      <c r="D942" s="3">
        <f t="shared" ca="1" si="148"/>
        <v>2696.3985969788819</v>
      </c>
      <c r="E942" s="3">
        <f t="shared" ca="1" si="145"/>
        <v>0.85042122616243676</v>
      </c>
      <c r="F942" s="3">
        <f t="shared" ca="1" si="142"/>
        <v>3.4651170442207584</v>
      </c>
      <c r="G942" s="3">
        <f t="shared" ca="1" si="146"/>
        <v>2699.8637140231026</v>
      </c>
      <c r="H942" s="3">
        <f t="shared" ca="1" si="143"/>
        <v>2.9483084965590933</v>
      </c>
      <c r="I942" s="3">
        <f t="shared" ca="1" si="149"/>
        <v>0</v>
      </c>
      <c r="J942" s="21">
        <f ca="1">COUNTIF(G$7:G941,"&gt;"&amp;B942)</f>
        <v>2</v>
      </c>
      <c r="K942" s="3"/>
    </row>
    <row r="943" spans="1:11" x14ac:dyDescent="0.25">
      <c r="A943">
        <f t="shared" si="147"/>
        <v>936</v>
      </c>
      <c r="B943" s="3">
        <f t="shared" ca="1" si="144"/>
        <v>2695.6019625563622</v>
      </c>
      <c r="C943" s="3">
        <f t="shared" ca="1" si="141"/>
        <v>0.32371973563597245</v>
      </c>
      <c r="D943" s="3">
        <f t="shared" ca="1" si="148"/>
        <v>2699.8637140231026</v>
      </c>
      <c r="E943" s="3">
        <f t="shared" ca="1" si="145"/>
        <v>0.6070888236529195</v>
      </c>
      <c r="F943" s="3">
        <f t="shared" ca="1" si="142"/>
        <v>2.5123603501579015</v>
      </c>
      <c r="G943" s="3">
        <f t="shared" ca="1" si="146"/>
        <v>2702.3760743732605</v>
      </c>
      <c r="H943" s="3">
        <f t="shared" ca="1" si="143"/>
        <v>4.2617514667404066</v>
      </c>
      <c r="I943" s="3">
        <f t="shared" ca="1" si="149"/>
        <v>0</v>
      </c>
      <c r="J943" s="21">
        <f ca="1">COUNTIF(G$7:G942,"&gt;"&amp;B943)</f>
        <v>2</v>
      </c>
      <c r="K943" s="3"/>
    </row>
    <row r="944" spans="1:11" x14ac:dyDescent="0.25">
      <c r="A944">
        <f t="shared" si="147"/>
        <v>937</v>
      </c>
      <c r="B944" s="3">
        <f t="shared" ca="1" si="144"/>
        <v>2695.9256822919983</v>
      </c>
      <c r="C944" s="3">
        <f t="shared" ca="1" si="141"/>
        <v>1.8762174716983293</v>
      </c>
      <c r="D944" s="3">
        <f t="shared" ca="1" si="148"/>
        <v>2702.3760743732605</v>
      </c>
      <c r="E944" s="3">
        <f t="shared" ca="1" si="145"/>
        <v>0.41391688033980678</v>
      </c>
      <c r="F944" s="3">
        <f t="shared" ca="1" si="142"/>
        <v>1.9617753317688891</v>
      </c>
      <c r="G944" s="3">
        <f t="shared" ca="1" si="146"/>
        <v>2704.3378497050294</v>
      </c>
      <c r="H944" s="3">
        <f t="shared" ca="1" si="143"/>
        <v>6.45039208126218</v>
      </c>
      <c r="I944" s="3">
        <f t="shared" ca="1" si="149"/>
        <v>0</v>
      </c>
      <c r="J944" s="21">
        <f ca="1">COUNTIF(G$7:G943,"&gt;"&amp;B944)</f>
        <v>3</v>
      </c>
      <c r="K944" s="3"/>
    </row>
    <row r="945" spans="1:11" x14ac:dyDescent="0.25">
      <c r="A945">
        <f t="shared" si="147"/>
        <v>938</v>
      </c>
      <c r="B945" s="3">
        <f t="shared" ca="1" si="144"/>
        <v>2697.8018997636968</v>
      </c>
      <c r="C945" s="3">
        <f t="shared" ca="1" si="141"/>
        <v>3.4901740344879522</v>
      </c>
      <c r="D945" s="3">
        <f t="shared" ca="1" si="148"/>
        <v>2704.3378497050294</v>
      </c>
      <c r="E945" s="3">
        <f t="shared" ca="1" si="145"/>
        <v>0.3742014267791629</v>
      </c>
      <c r="F945" s="3">
        <f t="shared" ca="1" si="142"/>
        <v>1.8605211374770838</v>
      </c>
      <c r="G945" s="3">
        <f t="shared" ca="1" si="146"/>
        <v>2706.1983708425064</v>
      </c>
      <c r="H945" s="3">
        <f t="shared" ca="1" si="143"/>
        <v>6.5359499413325466</v>
      </c>
      <c r="I945" s="3">
        <f t="shared" ca="1" si="149"/>
        <v>0</v>
      </c>
      <c r="J945" s="21">
        <f ca="1">COUNTIF(G$7:G944,"&gt;"&amp;B945)</f>
        <v>3</v>
      </c>
      <c r="K945" s="3"/>
    </row>
    <row r="946" spans="1:11" x14ac:dyDescent="0.25">
      <c r="A946">
        <f t="shared" si="147"/>
        <v>939</v>
      </c>
      <c r="B946" s="3">
        <f t="shared" ca="1" si="144"/>
        <v>2701.2920737981849</v>
      </c>
      <c r="C946" s="3">
        <f t="shared" ca="1" si="141"/>
        <v>2.7249241582543489</v>
      </c>
      <c r="D946" s="3">
        <f t="shared" ca="1" si="148"/>
        <v>2706.1983708425064</v>
      </c>
      <c r="E946" s="3">
        <f t="shared" ca="1" si="145"/>
        <v>0.54827285487267363</v>
      </c>
      <c r="F946" s="3">
        <f t="shared" ca="1" si="142"/>
        <v>2.3326600262142456</v>
      </c>
      <c r="G946" s="3">
        <f t="shared" ca="1" si="146"/>
        <v>2708.5310308687208</v>
      </c>
      <c r="H946" s="3">
        <f t="shared" ca="1" si="143"/>
        <v>4.9062970443214908</v>
      </c>
      <c r="I946" s="3">
        <f t="shared" ca="1" si="149"/>
        <v>0</v>
      </c>
      <c r="J946" s="21">
        <f ca="1">COUNTIF(G$7:G945,"&gt;"&amp;B946)</f>
        <v>3</v>
      </c>
      <c r="K946" s="3"/>
    </row>
    <row r="947" spans="1:11" x14ac:dyDescent="0.25">
      <c r="A947">
        <f t="shared" si="147"/>
        <v>940</v>
      </c>
      <c r="B947" s="3">
        <f t="shared" ca="1" si="144"/>
        <v>2704.0169979564394</v>
      </c>
      <c r="C947" s="3">
        <f t="shared" ca="1" si="141"/>
        <v>5.0028140493841402</v>
      </c>
      <c r="D947" s="3">
        <f t="shared" ca="1" si="148"/>
        <v>2708.5310308687208</v>
      </c>
      <c r="E947" s="3">
        <f t="shared" ca="1" si="145"/>
        <v>0.80506466112244901</v>
      </c>
      <c r="F947" s="3">
        <f t="shared" ca="1" si="142"/>
        <v>3.2477923675199252</v>
      </c>
      <c r="G947" s="3">
        <f t="shared" ca="1" si="146"/>
        <v>2711.7788232362409</v>
      </c>
      <c r="H947" s="3">
        <f t="shared" ca="1" si="143"/>
        <v>4.5140329122814364</v>
      </c>
      <c r="I947" s="3">
        <f t="shared" ca="1" si="149"/>
        <v>0</v>
      </c>
      <c r="J947" s="21">
        <f ca="1">COUNTIF(G$7:G946,"&gt;"&amp;B947)</f>
        <v>3</v>
      </c>
      <c r="K947" s="3"/>
    </row>
    <row r="948" spans="1:11" x14ac:dyDescent="0.25">
      <c r="A948">
        <f t="shared" si="147"/>
        <v>941</v>
      </c>
      <c r="B948" s="3">
        <f t="shared" ca="1" si="144"/>
        <v>2709.0198120058235</v>
      </c>
      <c r="C948" s="3">
        <f t="shared" ca="1" si="141"/>
        <v>4.2552286474333512</v>
      </c>
      <c r="D948" s="3">
        <f t="shared" ca="1" si="148"/>
        <v>2711.7788232362409</v>
      </c>
      <c r="E948" s="3">
        <f t="shared" ca="1" si="145"/>
        <v>0.66063739711781699</v>
      </c>
      <c r="F948" s="3">
        <f t="shared" ca="1" si="142"/>
        <v>2.6880828311995297</v>
      </c>
      <c r="G948" s="3">
        <f t="shared" ca="1" si="146"/>
        <v>2714.4669060674405</v>
      </c>
      <c r="H948" s="3">
        <f t="shared" ca="1" si="143"/>
        <v>2.7590112304173999</v>
      </c>
      <c r="I948" s="3">
        <f t="shared" ca="1" si="149"/>
        <v>0</v>
      </c>
      <c r="J948" s="21">
        <f ca="1">COUNTIF(G$7:G947,"&gt;"&amp;B948)</f>
        <v>1</v>
      </c>
      <c r="K948" s="3"/>
    </row>
    <row r="949" spans="1:11" x14ac:dyDescent="0.25">
      <c r="A949">
        <f t="shared" si="147"/>
        <v>942</v>
      </c>
      <c r="B949" s="3">
        <f t="shared" ca="1" si="144"/>
        <v>2713.2750406532568</v>
      </c>
      <c r="C949" s="3">
        <f t="shared" ca="1" si="141"/>
        <v>2.069851384478075</v>
      </c>
      <c r="D949" s="3">
        <f t="shared" ca="1" si="148"/>
        <v>2714.4669060674405</v>
      </c>
      <c r="E949" s="3">
        <f t="shared" ca="1" si="145"/>
        <v>0.22256802899494821</v>
      </c>
      <c r="F949" s="3">
        <f t="shared" ca="1" si="142"/>
        <v>1.5007781517415095</v>
      </c>
      <c r="G949" s="3">
        <f t="shared" ca="1" si="146"/>
        <v>2715.967684219182</v>
      </c>
      <c r="H949" s="3">
        <f t="shared" ca="1" si="143"/>
        <v>1.1918654141836669</v>
      </c>
      <c r="I949" s="3">
        <f t="shared" ca="1" si="149"/>
        <v>0</v>
      </c>
      <c r="J949" s="21">
        <f ca="1">COUNTIF(G$7:G948,"&gt;"&amp;B949)</f>
        <v>1</v>
      </c>
      <c r="K949" s="3"/>
    </row>
    <row r="950" spans="1:11" x14ac:dyDescent="0.25">
      <c r="A950">
        <f t="shared" si="147"/>
        <v>943</v>
      </c>
      <c r="B950" s="3">
        <f t="shared" ca="1" si="144"/>
        <v>2715.344892037735</v>
      </c>
      <c r="C950" s="3">
        <f t="shared" ca="1" si="141"/>
        <v>2.0957339706845026</v>
      </c>
      <c r="D950" s="3">
        <f t="shared" ca="1" si="148"/>
        <v>2715.967684219182</v>
      </c>
      <c r="E950" s="3">
        <f t="shared" ca="1" si="145"/>
        <v>0.83888854612697006</v>
      </c>
      <c r="F950" s="3">
        <f t="shared" ca="1" si="142"/>
        <v>3.4070450732992406</v>
      </c>
      <c r="G950" s="3">
        <f t="shared" ca="1" si="146"/>
        <v>2719.3747292924813</v>
      </c>
      <c r="H950" s="3">
        <f t="shared" ca="1" si="143"/>
        <v>0.62279218144703918</v>
      </c>
      <c r="I950" s="3">
        <f t="shared" ca="1" si="149"/>
        <v>0</v>
      </c>
      <c r="J950" s="21">
        <f ca="1">COUNTIF(G$7:G949,"&gt;"&amp;B950)</f>
        <v>1</v>
      </c>
      <c r="K950" s="3"/>
    </row>
    <row r="951" spans="1:11" x14ac:dyDescent="0.25">
      <c r="A951">
        <f t="shared" si="147"/>
        <v>944</v>
      </c>
      <c r="B951" s="3">
        <f t="shared" ca="1" si="144"/>
        <v>2717.4406260084197</v>
      </c>
      <c r="C951" s="3">
        <f t="shared" ca="1" si="141"/>
        <v>0.26745477538288864</v>
      </c>
      <c r="D951" s="3">
        <f t="shared" ca="1" si="148"/>
        <v>2719.3747292924813</v>
      </c>
      <c r="E951" s="3">
        <f t="shared" ca="1" si="145"/>
        <v>3.788597957744988E-2</v>
      </c>
      <c r="F951" s="3">
        <f t="shared" ca="1" si="142"/>
        <v>0.91290060317045363</v>
      </c>
      <c r="G951" s="3">
        <f t="shared" ca="1" si="146"/>
        <v>2720.2876298956517</v>
      </c>
      <c r="H951" s="3">
        <f t="shared" ca="1" si="143"/>
        <v>1.9341032840616208</v>
      </c>
      <c r="I951" s="3">
        <f t="shared" ca="1" si="149"/>
        <v>0</v>
      </c>
      <c r="J951" s="21">
        <f ca="1">COUNTIF(G$7:G950,"&gt;"&amp;B951)</f>
        <v>1</v>
      </c>
      <c r="K951" s="3"/>
    </row>
    <row r="952" spans="1:11" x14ac:dyDescent="0.25">
      <c r="A952">
        <f t="shared" si="147"/>
        <v>945</v>
      </c>
      <c r="B952" s="3">
        <f t="shared" ca="1" si="144"/>
        <v>2717.7080807838024</v>
      </c>
      <c r="C952" s="3">
        <f t="shared" ca="1" si="141"/>
        <v>5.2314834092513776</v>
      </c>
      <c r="D952" s="3">
        <f t="shared" ca="1" si="148"/>
        <v>2720.2876298956517</v>
      </c>
      <c r="E952" s="3">
        <f t="shared" ca="1" si="145"/>
        <v>0.26809615936328757</v>
      </c>
      <c r="F952" s="3">
        <f t="shared" ca="1" si="142"/>
        <v>1.6047849125529292</v>
      </c>
      <c r="G952" s="3">
        <f t="shared" ca="1" si="146"/>
        <v>2721.8924148082046</v>
      </c>
      <c r="H952" s="3">
        <f t="shared" ca="1" si="143"/>
        <v>2.5795491118492464</v>
      </c>
      <c r="I952" s="3">
        <f t="shared" ca="1" si="149"/>
        <v>0</v>
      </c>
      <c r="J952" s="21">
        <f ca="1">COUNTIF(G$7:G951,"&gt;"&amp;B952)</f>
        <v>2</v>
      </c>
      <c r="K952" s="3"/>
    </row>
    <row r="953" spans="1:11" x14ac:dyDescent="0.25">
      <c r="A953">
        <f t="shared" si="147"/>
        <v>946</v>
      </c>
      <c r="B953" s="3">
        <f t="shared" ca="1" si="144"/>
        <v>2722.9395641930537</v>
      </c>
      <c r="C953" s="3">
        <f t="shared" ca="1" si="141"/>
        <v>3.7265578915524147</v>
      </c>
      <c r="D953" s="3">
        <f t="shared" ca="1" si="148"/>
        <v>2722.9395641930537</v>
      </c>
      <c r="E953" s="3">
        <f t="shared" ca="1" si="145"/>
        <v>2.3741994816899314E-3</v>
      </c>
      <c r="F953" s="3">
        <f t="shared" ca="1" si="142"/>
        <v>0.60336294146165104</v>
      </c>
      <c r="G953" s="3">
        <f t="shared" ca="1" si="146"/>
        <v>2723.5429271345151</v>
      </c>
      <c r="H953" s="3">
        <f t="shared" ca="1" si="143"/>
        <v>0</v>
      </c>
      <c r="I953" s="3">
        <f t="shared" ca="1" si="149"/>
        <v>1.0471493848490354</v>
      </c>
      <c r="J953" s="21">
        <f ca="1">COUNTIF(G$7:G952,"&gt;"&amp;B953)</f>
        <v>0</v>
      </c>
      <c r="K953" s="3"/>
    </row>
    <row r="954" spans="1:11" x14ac:dyDescent="0.25">
      <c r="A954">
        <f t="shared" si="147"/>
        <v>947</v>
      </c>
      <c r="B954" s="3">
        <f t="shared" ca="1" si="144"/>
        <v>2726.6661220846063</v>
      </c>
      <c r="C954" s="3">
        <f t="shared" ca="1" si="141"/>
        <v>0.35447345431869381</v>
      </c>
      <c r="D954" s="3">
        <f t="shared" ca="1" si="148"/>
        <v>2726.6661220846063</v>
      </c>
      <c r="E954" s="3">
        <f t="shared" ca="1" si="145"/>
        <v>0.84772102318383624</v>
      </c>
      <c r="F954" s="3">
        <f t="shared" ca="1" si="142"/>
        <v>3.4513251197056949</v>
      </c>
      <c r="G954" s="3">
        <f t="shared" ca="1" si="146"/>
        <v>2730.1174472043122</v>
      </c>
      <c r="H954" s="3">
        <f t="shared" ca="1" si="143"/>
        <v>0</v>
      </c>
      <c r="I954" s="3">
        <f t="shared" ca="1" si="149"/>
        <v>3.1231949500911469</v>
      </c>
      <c r="J954" s="21">
        <f ca="1">COUNTIF(G$7:G953,"&gt;"&amp;B954)</f>
        <v>0</v>
      </c>
      <c r="K954" s="3"/>
    </row>
    <row r="955" spans="1:11" x14ac:dyDescent="0.25">
      <c r="A955">
        <f t="shared" si="147"/>
        <v>948</v>
      </c>
      <c r="B955" s="3">
        <f t="shared" ca="1" si="144"/>
        <v>2727.0205955389251</v>
      </c>
      <c r="C955" s="3">
        <f t="shared" ca="1" si="141"/>
        <v>4.4927722256816018</v>
      </c>
      <c r="D955" s="3">
        <f t="shared" ca="1" si="148"/>
        <v>2730.1174472043122</v>
      </c>
      <c r="E955" s="3">
        <f t="shared" ca="1" si="145"/>
        <v>0.12863507620326076</v>
      </c>
      <c r="F955" s="3">
        <f t="shared" ca="1" si="142"/>
        <v>1.2608270781949558</v>
      </c>
      <c r="G955" s="3">
        <f t="shared" ca="1" si="146"/>
        <v>2731.3782742825069</v>
      </c>
      <c r="H955" s="3">
        <f t="shared" ca="1" si="143"/>
        <v>3.0968516653870211</v>
      </c>
      <c r="I955" s="3">
        <f t="shared" ca="1" si="149"/>
        <v>0</v>
      </c>
      <c r="J955" s="21">
        <f ca="1">COUNTIF(G$7:G954,"&gt;"&amp;B955)</f>
        <v>1</v>
      </c>
      <c r="K955" s="3"/>
    </row>
    <row r="956" spans="1:11" x14ac:dyDescent="0.25">
      <c r="A956">
        <f t="shared" si="147"/>
        <v>949</v>
      </c>
      <c r="B956" s="3">
        <f t="shared" ca="1" si="144"/>
        <v>2731.5133677646068</v>
      </c>
      <c r="C956" s="3">
        <f t="shared" ca="1" si="141"/>
        <v>3.4180432090600932</v>
      </c>
      <c r="D956" s="3">
        <f t="shared" ca="1" si="148"/>
        <v>2731.5133677646068</v>
      </c>
      <c r="E956" s="3">
        <f t="shared" ca="1" si="145"/>
        <v>0.72830936367291221</v>
      </c>
      <c r="F956" s="3">
        <f t="shared" ca="1" si="142"/>
        <v>2.9313947882325073</v>
      </c>
      <c r="G956" s="3">
        <f t="shared" ca="1" si="146"/>
        <v>2734.4447625528392</v>
      </c>
      <c r="H956" s="3">
        <f t="shared" ca="1" si="143"/>
        <v>0</v>
      </c>
      <c r="I956" s="3">
        <f t="shared" ca="1" si="149"/>
        <v>0.13509348209981908</v>
      </c>
      <c r="J956" s="21">
        <f ca="1">COUNTIF(G$7:G955,"&gt;"&amp;B956)</f>
        <v>0</v>
      </c>
      <c r="K956" s="3"/>
    </row>
    <row r="957" spans="1:11" x14ac:dyDescent="0.25">
      <c r="A957">
        <f t="shared" si="147"/>
        <v>950</v>
      </c>
      <c r="B957" s="3">
        <f t="shared" ca="1" si="144"/>
        <v>2734.931410973667</v>
      </c>
      <c r="C957" s="3">
        <f t="shared" ca="1" si="141"/>
        <v>1.9856456438637025</v>
      </c>
      <c r="D957" s="3">
        <f t="shared" ca="1" si="148"/>
        <v>2734.931410973667</v>
      </c>
      <c r="E957" s="3">
        <f t="shared" ca="1" si="145"/>
        <v>0.37453843634333639</v>
      </c>
      <c r="F957" s="3">
        <f t="shared" ca="1" si="142"/>
        <v>1.8613665987260548</v>
      </c>
      <c r="G957" s="3">
        <f t="shared" ca="1" si="146"/>
        <v>2736.7927775723929</v>
      </c>
      <c r="H957" s="3">
        <f t="shared" ca="1" si="143"/>
        <v>0</v>
      </c>
      <c r="I957" s="3">
        <f t="shared" ca="1" si="149"/>
        <v>0.48664842082780524</v>
      </c>
      <c r="J957" s="21">
        <f ca="1">COUNTIF(G$7:G956,"&gt;"&amp;B957)</f>
        <v>0</v>
      </c>
      <c r="K957" s="3"/>
    </row>
    <row r="958" spans="1:11" x14ac:dyDescent="0.25">
      <c r="A958">
        <f t="shared" si="147"/>
        <v>951</v>
      </c>
      <c r="B958" s="3">
        <f t="shared" ca="1" si="144"/>
        <v>2736.9170566175308</v>
      </c>
      <c r="C958" s="3">
        <f t="shared" ca="1" si="141"/>
        <v>0.9141507062874108</v>
      </c>
      <c r="D958" s="3">
        <f t="shared" ca="1" si="148"/>
        <v>2736.9170566175308</v>
      </c>
      <c r="E958" s="3">
        <f t="shared" ca="1" si="145"/>
        <v>0.52987050282850734</v>
      </c>
      <c r="F958" s="3">
        <f t="shared" ca="1" si="142"/>
        <v>2.2788716346980231</v>
      </c>
      <c r="G958" s="3">
        <f t="shared" ca="1" si="146"/>
        <v>2739.1959282522289</v>
      </c>
      <c r="H958" s="3">
        <f t="shared" ca="1" si="143"/>
        <v>0</v>
      </c>
      <c r="I958" s="3">
        <f t="shared" ca="1" si="149"/>
        <v>0.12427904513788235</v>
      </c>
      <c r="J958" s="21">
        <f ca="1">COUNTIF(G$7:G957,"&gt;"&amp;B958)</f>
        <v>0</v>
      </c>
      <c r="K958" s="3"/>
    </row>
    <row r="959" spans="1:11" x14ac:dyDescent="0.25">
      <c r="A959">
        <f t="shared" si="147"/>
        <v>952</v>
      </c>
      <c r="B959" s="3">
        <f t="shared" ca="1" si="144"/>
        <v>2737.831207323818</v>
      </c>
      <c r="C959" s="3">
        <f t="shared" ca="1" si="141"/>
        <v>0.99108120756404472</v>
      </c>
      <c r="D959" s="3">
        <f t="shared" ca="1" si="148"/>
        <v>2739.1959282522289</v>
      </c>
      <c r="E959" s="3">
        <f t="shared" ca="1" si="145"/>
        <v>0.51396529787677281</v>
      </c>
      <c r="F959" s="3">
        <f t="shared" ca="1" si="142"/>
        <v>2.2332245196906872</v>
      </c>
      <c r="G959" s="3">
        <f t="shared" ca="1" si="146"/>
        <v>2741.4291527719197</v>
      </c>
      <c r="H959" s="3">
        <f t="shared" ca="1" si="143"/>
        <v>1.3647209284108612</v>
      </c>
      <c r="I959" s="3">
        <f t="shared" ca="1" si="149"/>
        <v>0</v>
      </c>
      <c r="J959" s="21">
        <f ca="1">COUNTIF(G$7:G958,"&gt;"&amp;B959)</f>
        <v>1</v>
      </c>
      <c r="K959" s="3"/>
    </row>
    <row r="960" spans="1:11" x14ac:dyDescent="0.25">
      <c r="A960">
        <f t="shared" si="147"/>
        <v>953</v>
      </c>
      <c r="B960" s="3">
        <f t="shared" ca="1" si="144"/>
        <v>2738.8222885313821</v>
      </c>
      <c r="C960" s="3">
        <f t="shared" ca="1" si="141"/>
        <v>5.2522050344288571</v>
      </c>
      <c r="D960" s="3">
        <f t="shared" ca="1" si="148"/>
        <v>2741.4291527719197</v>
      </c>
      <c r="E960" s="3">
        <f t="shared" ca="1" si="145"/>
        <v>0.71097019408418516</v>
      </c>
      <c r="F960" s="3">
        <f t="shared" ca="1" si="142"/>
        <v>2.8664069171526445</v>
      </c>
      <c r="G960" s="3">
        <f t="shared" ca="1" si="146"/>
        <v>2744.2955596890724</v>
      </c>
      <c r="H960" s="3">
        <f t="shared" ca="1" si="143"/>
        <v>2.6068642405375613</v>
      </c>
      <c r="I960" s="3">
        <f t="shared" ca="1" si="149"/>
        <v>0</v>
      </c>
      <c r="J960" s="21">
        <f ca="1">COUNTIF(G$7:G959,"&gt;"&amp;B960)</f>
        <v>2</v>
      </c>
      <c r="K960" s="3"/>
    </row>
    <row r="961" spans="1:11" x14ac:dyDescent="0.25">
      <c r="A961">
        <f t="shared" si="147"/>
        <v>954</v>
      </c>
      <c r="B961" s="3">
        <f t="shared" ca="1" si="144"/>
        <v>2744.0744935658108</v>
      </c>
      <c r="C961" s="3">
        <f t="shared" ca="1" si="141"/>
        <v>5.849166237267915</v>
      </c>
      <c r="D961" s="3">
        <f t="shared" ca="1" si="148"/>
        <v>2744.2955596890724</v>
      </c>
      <c r="E961" s="3">
        <f t="shared" ca="1" si="145"/>
        <v>0.71229014259291834</v>
      </c>
      <c r="F961" s="3">
        <f t="shared" ca="1" si="142"/>
        <v>2.8712843651249385</v>
      </c>
      <c r="G961" s="3">
        <f t="shared" ca="1" si="146"/>
        <v>2747.1668440541976</v>
      </c>
      <c r="H961" s="3">
        <f t="shared" ca="1" si="143"/>
        <v>0.22106612326160757</v>
      </c>
      <c r="I961" s="3">
        <f t="shared" ca="1" si="149"/>
        <v>0</v>
      </c>
      <c r="J961" s="21">
        <f ca="1">COUNTIF(G$7:G960,"&gt;"&amp;B961)</f>
        <v>1</v>
      </c>
      <c r="K961" s="3"/>
    </row>
    <row r="962" spans="1:11" x14ac:dyDescent="0.25">
      <c r="A962">
        <f t="shared" si="147"/>
        <v>955</v>
      </c>
      <c r="B962" s="3">
        <f t="shared" ca="1" si="144"/>
        <v>2749.9236598030789</v>
      </c>
      <c r="C962" s="3">
        <f t="shared" ca="1" si="141"/>
        <v>4.3696469623155911</v>
      </c>
      <c r="D962" s="3">
        <f t="shared" ca="1" si="148"/>
        <v>2749.9236598030789</v>
      </c>
      <c r="E962" s="3">
        <f t="shared" ca="1" si="145"/>
        <v>0.14340738149173293</v>
      </c>
      <c r="F962" s="3">
        <f t="shared" ca="1" si="142"/>
        <v>1.3033263450882202</v>
      </c>
      <c r="G962" s="3">
        <f t="shared" ca="1" si="146"/>
        <v>2751.2269861481673</v>
      </c>
      <c r="H962" s="3">
        <f t="shared" ca="1" si="143"/>
        <v>0</v>
      </c>
      <c r="I962" s="3">
        <f t="shared" ca="1" si="149"/>
        <v>2.7568157488813085</v>
      </c>
      <c r="J962" s="21">
        <f ca="1">COUNTIF(G$7:G961,"&gt;"&amp;B962)</f>
        <v>0</v>
      </c>
      <c r="K962" s="3"/>
    </row>
    <row r="963" spans="1:11" x14ac:dyDescent="0.25">
      <c r="A963">
        <f t="shared" si="147"/>
        <v>956</v>
      </c>
      <c r="B963" s="3">
        <f t="shared" ca="1" si="144"/>
        <v>2754.2933067653944</v>
      </c>
      <c r="C963" s="3">
        <f t="shared" ca="1" si="141"/>
        <v>4.823981248889309</v>
      </c>
      <c r="D963" s="3">
        <f t="shared" ca="1" si="148"/>
        <v>2754.2933067653944</v>
      </c>
      <c r="E963" s="3">
        <f t="shared" ca="1" si="145"/>
        <v>0.2235634023844203</v>
      </c>
      <c r="F963" s="3">
        <f t="shared" ca="1" si="142"/>
        <v>1.5030189573797541</v>
      </c>
      <c r="G963" s="3">
        <f t="shared" ca="1" si="146"/>
        <v>2755.7963257227743</v>
      </c>
      <c r="H963" s="3">
        <f t="shared" ca="1" si="143"/>
        <v>0</v>
      </c>
      <c r="I963" s="3">
        <f t="shared" ca="1" si="149"/>
        <v>3.0663206172271202</v>
      </c>
      <c r="J963" s="21">
        <f ca="1">COUNTIF(G$7:G962,"&gt;"&amp;B963)</f>
        <v>0</v>
      </c>
      <c r="K963" s="3"/>
    </row>
    <row r="964" spans="1:11" x14ac:dyDescent="0.25">
      <c r="A964">
        <f t="shared" si="147"/>
        <v>957</v>
      </c>
      <c r="B964" s="3">
        <f t="shared" ca="1" si="144"/>
        <v>2759.1172880142835</v>
      </c>
      <c r="C964" s="3">
        <f t="shared" ca="1" si="141"/>
        <v>3.6300009639498678</v>
      </c>
      <c r="D964" s="3">
        <f t="shared" ca="1" si="148"/>
        <v>2759.1172880142835</v>
      </c>
      <c r="E964" s="3">
        <f t="shared" ca="1" si="145"/>
        <v>5.2729075716169138E-3</v>
      </c>
      <c r="F964" s="3">
        <f t="shared" ca="1" si="142"/>
        <v>0.65403922900441991</v>
      </c>
      <c r="G964" s="3">
        <f t="shared" ca="1" si="146"/>
        <v>2759.7713272432879</v>
      </c>
      <c r="H964" s="3">
        <f t="shared" ca="1" si="143"/>
        <v>0</v>
      </c>
      <c r="I964" s="3">
        <f t="shared" ca="1" si="149"/>
        <v>3.3209622915092041</v>
      </c>
      <c r="J964" s="21">
        <f ca="1">COUNTIF(G$7:G963,"&gt;"&amp;B964)</f>
        <v>0</v>
      </c>
      <c r="K964" s="3"/>
    </row>
    <row r="965" spans="1:11" x14ac:dyDescent="0.25">
      <c r="A965">
        <f t="shared" si="147"/>
        <v>958</v>
      </c>
      <c r="B965" s="3">
        <f t="shared" ca="1" si="144"/>
        <v>2762.7472889782334</v>
      </c>
      <c r="C965" s="3">
        <f t="shared" ca="1" si="141"/>
        <v>5.7974574442500257</v>
      </c>
      <c r="D965" s="3">
        <f t="shared" ca="1" si="148"/>
        <v>2762.7472889782334</v>
      </c>
      <c r="E965" s="3">
        <f t="shared" ca="1" si="145"/>
        <v>0.17816807244106825</v>
      </c>
      <c r="F965" s="3">
        <f t="shared" ca="1" si="142"/>
        <v>1.3954084687922084</v>
      </c>
      <c r="G965" s="3">
        <f t="shared" ca="1" si="146"/>
        <v>2764.1426974470255</v>
      </c>
      <c r="H965" s="3">
        <f t="shared" ca="1" si="143"/>
        <v>0</v>
      </c>
      <c r="I965" s="3">
        <f t="shared" ca="1" si="149"/>
        <v>2.9759617349454857</v>
      </c>
      <c r="J965" s="21">
        <f ca="1">COUNTIF(G$7:G964,"&gt;"&amp;B965)</f>
        <v>0</v>
      </c>
      <c r="K965" s="3"/>
    </row>
    <row r="966" spans="1:11" x14ac:dyDescent="0.25">
      <c r="A966">
        <f t="shared" si="147"/>
        <v>959</v>
      </c>
      <c r="B966" s="3">
        <f t="shared" ca="1" si="144"/>
        <v>2768.5447464224835</v>
      </c>
      <c r="C966" s="3">
        <f t="shared" ca="1" si="141"/>
        <v>4.0646290769715776</v>
      </c>
      <c r="D966" s="3">
        <f t="shared" ca="1" si="148"/>
        <v>2768.5447464224835</v>
      </c>
      <c r="E966" s="3">
        <f t="shared" ca="1" si="145"/>
        <v>0.50248525834603575</v>
      </c>
      <c r="F966" s="3">
        <f t="shared" ca="1" si="142"/>
        <v>2.2007398868540391</v>
      </c>
      <c r="G966" s="3">
        <f t="shared" ca="1" si="146"/>
        <v>2770.7454863093376</v>
      </c>
      <c r="H966" s="3">
        <f t="shared" ca="1" si="143"/>
        <v>0</v>
      </c>
      <c r="I966" s="3">
        <f t="shared" ca="1" si="149"/>
        <v>4.4020489754580012</v>
      </c>
      <c r="J966" s="21">
        <f ca="1">COUNTIF(G$7:G965,"&gt;"&amp;B966)</f>
        <v>0</v>
      </c>
      <c r="K966" s="3"/>
    </row>
    <row r="967" spans="1:11" x14ac:dyDescent="0.25">
      <c r="A967">
        <f t="shared" si="147"/>
        <v>960</v>
      </c>
      <c r="B967" s="3">
        <f t="shared" ca="1" si="144"/>
        <v>2772.6093754994549</v>
      </c>
      <c r="C967" s="3">
        <f t="shared" ref="C967:C1007" ca="1" si="150">2*RAND()*NomTAT</f>
        <v>5.2757943736745947</v>
      </c>
      <c r="D967" s="3">
        <f t="shared" ca="1" si="148"/>
        <v>2772.6093754994549</v>
      </c>
      <c r="E967" s="3">
        <f t="shared" ca="1" si="145"/>
        <v>3.4497359900838021E-2</v>
      </c>
      <c r="F967" s="3">
        <f t="shared" ref="F967:F1030" ca="1" si="151">IF(E967&lt;T_F,T_a+SQRT(E967*(T_b-T_a)*(T_c-T_a)),T_b-SQRT((1-E967)*(T_b-T_a)*(T_b-T_c)))</f>
        <v>0.8940026897798683</v>
      </c>
      <c r="G967" s="3">
        <f t="shared" ca="1" si="146"/>
        <v>2773.5033781892348</v>
      </c>
      <c r="H967" s="3">
        <f t="shared" ref="H967:H1030" ca="1" si="152">(G967-F967)-B967</f>
        <v>0</v>
      </c>
      <c r="I967" s="3">
        <f t="shared" ca="1" si="149"/>
        <v>1.8638891901173338</v>
      </c>
      <c r="J967" s="21">
        <f ca="1">COUNTIF(G$7:G966,"&gt;"&amp;B967)</f>
        <v>0</v>
      </c>
      <c r="K967" s="3"/>
    </row>
    <row r="968" spans="1:11" x14ac:dyDescent="0.25">
      <c r="A968">
        <f t="shared" si="147"/>
        <v>961</v>
      </c>
      <c r="B968" s="3">
        <f t="shared" ref="B968:B1007" ca="1" si="153">B967+C967</f>
        <v>2777.8851698731296</v>
      </c>
      <c r="C968" s="3">
        <f t="shared" ca="1" si="150"/>
        <v>1.0794442602204317</v>
      </c>
      <c r="D968" s="3">
        <f t="shared" ca="1" si="148"/>
        <v>2777.8851698731296</v>
      </c>
      <c r="E968" s="3">
        <f t="shared" ref="E968:E1007" ca="1" si="154">RAND()</f>
        <v>0.38649205388162522</v>
      </c>
      <c r="F968" s="3">
        <f t="shared" ca="1" si="151"/>
        <v>1.8915035545517505</v>
      </c>
      <c r="G968" s="3">
        <f t="shared" ref="G968:G1007" ca="1" si="155">D968+F968</f>
        <v>2779.7766734276815</v>
      </c>
      <c r="H968" s="3">
        <f t="shared" ca="1" si="152"/>
        <v>0</v>
      </c>
      <c r="I968" s="3">
        <f t="shared" ca="1" si="149"/>
        <v>4.3817916838947895</v>
      </c>
      <c r="J968" s="21">
        <f ca="1">COUNTIF(G$7:G967,"&gt;"&amp;B968)</f>
        <v>0</v>
      </c>
      <c r="K968" s="3"/>
    </row>
    <row r="969" spans="1:11" x14ac:dyDescent="0.25">
      <c r="A969">
        <f t="shared" ref="A969:A1006" si="156">A968+1</f>
        <v>962</v>
      </c>
      <c r="B969" s="3">
        <f t="shared" ca="1" si="153"/>
        <v>2778.9646141333501</v>
      </c>
      <c r="C969" s="3">
        <f t="shared" ca="1" si="150"/>
        <v>4.0264334881052743</v>
      </c>
      <c r="D969" s="3">
        <f t="shared" ref="D969:D1006" ca="1" si="157">MAX(B969,G968)</f>
        <v>2779.7766734276815</v>
      </c>
      <c r="E969" s="3">
        <f t="shared" ca="1" si="154"/>
        <v>0.57524460294161783</v>
      </c>
      <c r="F969" s="3">
        <f t="shared" ca="1" si="151"/>
        <v>2.4135163824857657</v>
      </c>
      <c r="G969" s="3">
        <f t="shared" ca="1" si="155"/>
        <v>2782.1901898101673</v>
      </c>
      <c r="H969" s="3">
        <f t="shared" ca="1" si="152"/>
        <v>0.81205929433144775</v>
      </c>
      <c r="I969" s="3">
        <f t="shared" ref="I969:I1006" ca="1" si="158">D969-G968</f>
        <v>0</v>
      </c>
      <c r="J969" s="21">
        <f ca="1">COUNTIF(G$7:G968,"&gt;"&amp;B969)</f>
        <v>1</v>
      </c>
      <c r="K969" s="3"/>
    </row>
    <row r="970" spans="1:11" x14ac:dyDescent="0.25">
      <c r="A970">
        <f t="shared" si="156"/>
        <v>963</v>
      </c>
      <c r="B970" s="3">
        <f t="shared" ca="1" si="153"/>
        <v>2782.9910476214554</v>
      </c>
      <c r="C970" s="3">
        <f t="shared" ca="1" si="150"/>
        <v>1.0852609684550503</v>
      </c>
      <c r="D970" s="3">
        <f t="shared" ca="1" si="157"/>
        <v>2782.9910476214554</v>
      </c>
      <c r="E970" s="3">
        <f t="shared" ca="1" si="154"/>
        <v>0.58711284220011717</v>
      </c>
      <c r="F970" s="3">
        <f t="shared" ca="1" si="151"/>
        <v>2.4499073084791303</v>
      </c>
      <c r="G970" s="3">
        <f t="shared" ca="1" si="155"/>
        <v>2785.4409549299344</v>
      </c>
      <c r="H970" s="3">
        <f t="shared" ca="1" si="152"/>
        <v>0</v>
      </c>
      <c r="I970" s="3">
        <f t="shared" ca="1" si="158"/>
        <v>0.80085781128809685</v>
      </c>
      <c r="J970" s="21">
        <f ca="1">COUNTIF(G$7:G969,"&gt;"&amp;B970)</f>
        <v>0</v>
      </c>
      <c r="K970" s="3"/>
    </row>
    <row r="971" spans="1:11" x14ac:dyDescent="0.25">
      <c r="A971">
        <f t="shared" si="156"/>
        <v>964</v>
      </c>
      <c r="B971" s="3">
        <f t="shared" ca="1" si="153"/>
        <v>2784.0763085899107</v>
      </c>
      <c r="C971" s="3">
        <f t="shared" ca="1" si="150"/>
        <v>3.3329039790360229</v>
      </c>
      <c r="D971" s="3">
        <f t="shared" ca="1" si="157"/>
        <v>2785.4409549299344</v>
      </c>
      <c r="E971" s="3">
        <f t="shared" ca="1" si="154"/>
        <v>0.75194369245559256</v>
      </c>
      <c r="F971" s="3">
        <f t="shared" ca="1" si="151"/>
        <v>3.0234153588008388</v>
      </c>
      <c r="G971" s="3">
        <f t="shared" ca="1" si="155"/>
        <v>2788.4643702887352</v>
      </c>
      <c r="H971" s="3">
        <f t="shared" ca="1" si="152"/>
        <v>1.3646463400236826</v>
      </c>
      <c r="I971" s="3">
        <f t="shared" ca="1" si="158"/>
        <v>0</v>
      </c>
      <c r="J971" s="21">
        <f ca="1">COUNTIF(G$7:G970,"&gt;"&amp;B971)</f>
        <v>1</v>
      </c>
      <c r="K971" s="3"/>
    </row>
    <row r="972" spans="1:11" x14ac:dyDescent="0.25">
      <c r="A972">
        <f t="shared" si="156"/>
        <v>965</v>
      </c>
      <c r="B972" s="3">
        <f t="shared" ca="1" si="153"/>
        <v>2787.4092125689467</v>
      </c>
      <c r="C972" s="3">
        <f t="shared" ca="1" si="150"/>
        <v>0.74453361951372421</v>
      </c>
      <c r="D972" s="3">
        <f t="shared" ca="1" si="157"/>
        <v>2788.4643702887352</v>
      </c>
      <c r="E972" s="3">
        <f t="shared" ca="1" si="154"/>
        <v>0.20059490177130557</v>
      </c>
      <c r="F972" s="3">
        <f t="shared" ca="1" si="151"/>
        <v>1.4500931838356041</v>
      </c>
      <c r="G972" s="3">
        <f t="shared" ca="1" si="155"/>
        <v>2789.9144634725708</v>
      </c>
      <c r="H972" s="3">
        <f t="shared" ca="1" si="152"/>
        <v>1.0551577197884399</v>
      </c>
      <c r="I972" s="3">
        <f t="shared" ca="1" si="158"/>
        <v>0</v>
      </c>
      <c r="J972" s="21">
        <f ca="1">COUNTIF(G$7:G971,"&gt;"&amp;B972)</f>
        <v>1</v>
      </c>
      <c r="K972" s="3"/>
    </row>
    <row r="973" spans="1:11" x14ac:dyDescent="0.25">
      <c r="A973">
        <f t="shared" si="156"/>
        <v>966</v>
      </c>
      <c r="B973" s="3">
        <f t="shared" ca="1" si="153"/>
        <v>2788.1537461884604</v>
      </c>
      <c r="C973" s="3">
        <f t="shared" ca="1" si="150"/>
        <v>0.76847829867550121</v>
      </c>
      <c r="D973" s="3">
        <f t="shared" ca="1" si="157"/>
        <v>2789.9144634725708</v>
      </c>
      <c r="E973" s="3">
        <f t="shared" ca="1" si="154"/>
        <v>0.96790831188731208</v>
      </c>
      <c r="F973" s="3">
        <f t="shared" ca="1" si="151"/>
        <v>4.2890540894168989</v>
      </c>
      <c r="G973" s="3">
        <f t="shared" ca="1" si="155"/>
        <v>2794.2035175619876</v>
      </c>
      <c r="H973" s="3">
        <f t="shared" ca="1" si="152"/>
        <v>1.760717284110342</v>
      </c>
      <c r="I973" s="3">
        <f t="shared" ca="1" si="158"/>
        <v>0</v>
      </c>
      <c r="J973" s="21">
        <f ca="1">COUNTIF(G$7:G972,"&gt;"&amp;B973)</f>
        <v>2</v>
      </c>
      <c r="K973" s="3"/>
    </row>
    <row r="974" spans="1:11" x14ac:dyDescent="0.25">
      <c r="A974">
        <f t="shared" si="156"/>
        <v>967</v>
      </c>
      <c r="B974" s="3">
        <f t="shared" ca="1" si="153"/>
        <v>2788.9222244871357</v>
      </c>
      <c r="C974" s="3">
        <f t="shared" ca="1" si="150"/>
        <v>1.4258232781109197</v>
      </c>
      <c r="D974" s="3">
        <f t="shared" ca="1" si="157"/>
        <v>2794.2035175619876</v>
      </c>
      <c r="E974" s="3">
        <f t="shared" ca="1" si="154"/>
        <v>0.73791614944301542</v>
      </c>
      <c r="F974" s="3">
        <f t="shared" ca="1" si="151"/>
        <v>2.9682961223956608</v>
      </c>
      <c r="G974" s="3">
        <f t="shared" ca="1" si="155"/>
        <v>2797.1718136843833</v>
      </c>
      <c r="H974" s="3">
        <f t="shared" ca="1" si="152"/>
        <v>5.2812930748518738</v>
      </c>
      <c r="I974" s="3">
        <f t="shared" ca="1" si="158"/>
        <v>0</v>
      </c>
      <c r="J974" s="21">
        <f ca="1">COUNTIF(G$7:G973,"&gt;"&amp;B974)</f>
        <v>2</v>
      </c>
      <c r="K974" s="3"/>
    </row>
    <row r="975" spans="1:11" x14ac:dyDescent="0.25">
      <c r="A975">
        <f t="shared" si="156"/>
        <v>968</v>
      </c>
      <c r="B975" s="3">
        <f t="shared" ca="1" si="153"/>
        <v>2790.3480477652465</v>
      </c>
      <c r="C975" s="3">
        <f t="shared" ca="1" si="150"/>
        <v>3.1594764613180315</v>
      </c>
      <c r="D975" s="3">
        <f t="shared" ca="1" si="157"/>
        <v>2797.1718136843833</v>
      </c>
      <c r="E975" s="3">
        <f t="shared" ca="1" si="154"/>
        <v>3.9550974327526744E-2</v>
      </c>
      <c r="F975" s="3">
        <f t="shared" ca="1" si="151"/>
        <v>0.92187602974555261</v>
      </c>
      <c r="G975" s="3">
        <f t="shared" ca="1" si="155"/>
        <v>2798.0936897141287</v>
      </c>
      <c r="H975" s="3">
        <f t="shared" ca="1" si="152"/>
        <v>6.8237659191368039</v>
      </c>
      <c r="I975" s="3">
        <f t="shared" ca="1" si="158"/>
        <v>0</v>
      </c>
      <c r="J975" s="21">
        <f ca="1">COUNTIF(G$7:G974,"&gt;"&amp;B975)</f>
        <v>2</v>
      </c>
      <c r="K975" s="3"/>
    </row>
    <row r="976" spans="1:11" x14ac:dyDescent="0.25">
      <c r="A976">
        <f t="shared" si="156"/>
        <v>969</v>
      </c>
      <c r="B976" s="3">
        <f t="shared" ca="1" si="153"/>
        <v>2793.5075242265643</v>
      </c>
      <c r="C976" s="3">
        <f t="shared" ca="1" si="150"/>
        <v>0.92966855274589277</v>
      </c>
      <c r="D976" s="3">
        <f t="shared" ca="1" si="157"/>
        <v>2798.0936897141287</v>
      </c>
      <c r="E976" s="3">
        <f t="shared" ca="1" si="154"/>
        <v>0.20759406816859494</v>
      </c>
      <c r="F976" s="3">
        <f t="shared" ca="1" si="151"/>
        <v>1.4665264128613751</v>
      </c>
      <c r="G976" s="3">
        <f t="shared" ca="1" si="155"/>
        <v>2799.5602161269899</v>
      </c>
      <c r="H976" s="3">
        <f t="shared" ca="1" si="152"/>
        <v>4.586165487564358</v>
      </c>
      <c r="I976" s="3">
        <f t="shared" ca="1" si="158"/>
        <v>0</v>
      </c>
      <c r="J976" s="21">
        <f ca="1">COUNTIF(G$7:G975,"&gt;"&amp;B976)</f>
        <v>3</v>
      </c>
      <c r="K976" s="3"/>
    </row>
    <row r="977" spans="1:11" x14ac:dyDescent="0.25">
      <c r="A977">
        <f t="shared" si="156"/>
        <v>970</v>
      </c>
      <c r="B977" s="3">
        <f t="shared" ca="1" si="153"/>
        <v>2794.4371927793104</v>
      </c>
      <c r="C977" s="3">
        <f t="shared" ca="1" si="150"/>
        <v>0.72963165237239669</v>
      </c>
      <c r="D977" s="3">
        <f t="shared" ca="1" si="157"/>
        <v>2799.5602161269899</v>
      </c>
      <c r="E977" s="3">
        <f t="shared" ca="1" si="154"/>
        <v>0.43577933501976007</v>
      </c>
      <c r="F977" s="3">
        <f t="shared" ca="1" si="151"/>
        <v>2.0189807995521432</v>
      </c>
      <c r="G977" s="3">
        <f t="shared" ca="1" si="155"/>
        <v>2801.579196926542</v>
      </c>
      <c r="H977" s="3">
        <f t="shared" ca="1" si="152"/>
        <v>5.1230233476794638</v>
      </c>
      <c r="I977" s="3">
        <f t="shared" ca="1" si="158"/>
        <v>0</v>
      </c>
      <c r="J977" s="21">
        <f ca="1">COUNTIF(G$7:G976,"&gt;"&amp;B977)</f>
        <v>3</v>
      </c>
      <c r="K977" s="3"/>
    </row>
    <row r="978" spans="1:11" x14ac:dyDescent="0.25">
      <c r="A978">
        <f t="shared" si="156"/>
        <v>971</v>
      </c>
      <c r="B978" s="3">
        <f t="shared" ca="1" si="153"/>
        <v>2795.1668244316829</v>
      </c>
      <c r="C978" s="3">
        <f t="shared" ca="1" si="150"/>
        <v>4.7111083817077741</v>
      </c>
      <c r="D978" s="3">
        <f t="shared" ca="1" si="157"/>
        <v>2801.579196926542</v>
      </c>
      <c r="E978" s="3">
        <f t="shared" ca="1" si="154"/>
        <v>5.1562123729276932E-2</v>
      </c>
      <c r="F978" s="3">
        <f t="shared" ca="1" si="151"/>
        <v>0.9816944641385722</v>
      </c>
      <c r="G978" s="3">
        <f t="shared" ca="1" si="155"/>
        <v>2802.5608913906804</v>
      </c>
      <c r="H978" s="3">
        <f t="shared" ca="1" si="152"/>
        <v>6.4123724948590279</v>
      </c>
      <c r="I978" s="3">
        <f t="shared" ca="1" si="158"/>
        <v>0</v>
      </c>
      <c r="J978" s="21">
        <f ca="1">COUNTIF(G$7:G977,"&gt;"&amp;B978)</f>
        <v>4</v>
      </c>
      <c r="K978" s="3"/>
    </row>
    <row r="979" spans="1:11" x14ac:dyDescent="0.25">
      <c r="A979">
        <f t="shared" si="156"/>
        <v>972</v>
      </c>
      <c r="B979" s="3">
        <f t="shared" ca="1" si="153"/>
        <v>2799.8779328133905</v>
      </c>
      <c r="C979" s="3">
        <f t="shared" ca="1" si="150"/>
        <v>1.5012382394553321</v>
      </c>
      <c r="D979" s="3">
        <f t="shared" ca="1" si="157"/>
        <v>2802.5608913906804</v>
      </c>
      <c r="E979" s="3">
        <f t="shared" ca="1" si="154"/>
        <v>0.85528504572651198</v>
      </c>
      <c r="F979" s="3">
        <f t="shared" ca="1" si="151"/>
        <v>3.4902779958524031</v>
      </c>
      <c r="G979" s="3">
        <f t="shared" ca="1" si="155"/>
        <v>2806.0511693865328</v>
      </c>
      <c r="H979" s="3">
        <f t="shared" ca="1" si="152"/>
        <v>2.6829585772898099</v>
      </c>
      <c r="I979" s="3">
        <f t="shared" ca="1" si="158"/>
        <v>0</v>
      </c>
      <c r="J979" s="21">
        <f ca="1">COUNTIF(G$7:G978,"&gt;"&amp;B979)</f>
        <v>2</v>
      </c>
      <c r="K979" s="3"/>
    </row>
    <row r="980" spans="1:11" x14ac:dyDescent="0.25">
      <c r="A980">
        <f t="shared" si="156"/>
        <v>973</v>
      </c>
      <c r="B980" s="3">
        <f t="shared" ca="1" si="153"/>
        <v>2801.3791710528458</v>
      </c>
      <c r="C980" s="3">
        <f t="shared" ca="1" si="150"/>
        <v>5.2868792728608156</v>
      </c>
      <c r="D980" s="3">
        <f t="shared" ca="1" si="157"/>
        <v>2806.0511693865328</v>
      </c>
      <c r="E980" s="3">
        <f t="shared" ca="1" si="154"/>
        <v>0.67627492317355531</v>
      </c>
      <c r="F980" s="3">
        <f t="shared" ca="1" si="151"/>
        <v>2.7419765368764426</v>
      </c>
      <c r="G980" s="3">
        <f t="shared" ca="1" si="155"/>
        <v>2808.7931459234092</v>
      </c>
      <c r="H980" s="3">
        <f t="shared" ca="1" si="152"/>
        <v>4.6719983336870428</v>
      </c>
      <c r="I980" s="3">
        <f t="shared" ca="1" si="158"/>
        <v>0</v>
      </c>
      <c r="J980" s="21">
        <f ca="1">COUNTIF(G$7:G979,"&gt;"&amp;B980)</f>
        <v>3</v>
      </c>
      <c r="K980" s="3"/>
    </row>
    <row r="981" spans="1:11" x14ac:dyDescent="0.25">
      <c r="A981">
        <f t="shared" si="156"/>
        <v>974</v>
      </c>
      <c r="B981" s="3">
        <f t="shared" ca="1" si="153"/>
        <v>2806.6660503257067</v>
      </c>
      <c r="C981" s="3">
        <f t="shared" ca="1" si="150"/>
        <v>1.146769570577773</v>
      </c>
      <c r="D981" s="3">
        <f t="shared" ca="1" si="157"/>
        <v>2808.7931459234092</v>
      </c>
      <c r="E981" s="3">
        <f t="shared" ca="1" si="154"/>
        <v>0.74621095121870307</v>
      </c>
      <c r="F981" s="3">
        <f t="shared" ca="1" si="151"/>
        <v>3.000705744942624</v>
      </c>
      <c r="G981" s="3">
        <f t="shared" ca="1" si="155"/>
        <v>2811.7938516683516</v>
      </c>
      <c r="H981" s="3">
        <f t="shared" ca="1" si="152"/>
        <v>2.1270955977024641</v>
      </c>
      <c r="I981" s="3">
        <f t="shared" ca="1" si="158"/>
        <v>0</v>
      </c>
      <c r="J981" s="21">
        <f ca="1">COUNTIF(G$7:G980,"&gt;"&amp;B981)</f>
        <v>1</v>
      </c>
      <c r="K981" s="3"/>
    </row>
    <row r="982" spans="1:11" x14ac:dyDescent="0.25">
      <c r="A982">
        <f t="shared" si="156"/>
        <v>975</v>
      </c>
      <c r="B982" s="3">
        <f t="shared" ca="1" si="153"/>
        <v>2807.8128198962845</v>
      </c>
      <c r="C982" s="3">
        <f t="shared" ca="1" si="150"/>
        <v>2.9994415505321377</v>
      </c>
      <c r="D982" s="3">
        <f t="shared" ca="1" si="157"/>
        <v>2811.7938516683516</v>
      </c>
      <c r="E982" s="3">
        <f t="shared" ca="1" si="154"/>
        <v>0.65998126027983828</v>
      </c>
      <c r="F982" s="3">
        <f t="shared" ca="1" si="151"/>
        <v>2.6858489352264519</v>
      </c>
      <c r="G982" s="3">
        <f t="shared" ca="1" si="155"/>
        <v>2814.4797006035783</v>
      </c>
      <c r="H982" s="3">
        <f t="shared" ca="1" si="152"/>
        <v>3.9810317720671264</v>
      </c>
      <c r="I982" s="3">
        <f t="shared" ca="1" si="158"/>
        <v>0</v>
      </c>
      <c r="J982" s="21">
        <f ca="1">COUNTIF(G$7:G981,"&gt;"&amp;B982)</f>
        <v>2</v>
      </c>
      <c r="K982" s="3"/>
    </row>
    <row r="983" spans="1:11" x14ac:dyDescent="0.25">
      <c r="A983">
        <f t="shared" si="156"/>
        <v>976</v>
      </c>
      <c r="B983" s="3">
        <f t="shared" ca="1" si="153"/>
        <v>2810.8122614468166</v>
      </c>
      <c r="C983" s="3">
        <f t="shared" ca="1" si="150"/>
        <v>1.5889562227727523</v>
      </c>
      <c r="D983" s="3">
        <f t="shared" ca="1" si="157"/>
        <v>2814.4797006035783</v>
      </c>
      <c r="E983" s="3">
        <f t="shared" ca="1" si="154"/>
        <v>0.24236355639331242</v>
      </c>
      <c r="F983" s="3">
        <f t="shared" ca="1" si="151"/>
        <v>1.5456152520593007</v>
      </c>
      <c r="G983" s="3">
        <f t="shared" ca="1" si="155"/>
        <v>2816.0253158556375</v>
      </c>
      <c r="H983" s="3">
        <f t="shared" ca="1" si="152"/>
        <v>3.6674391567617022</v>
      </c>
      <c r="I983" s="3">
        <f t="shared" ca="1" si="158"/>
        <v>0</v>
      </c>
      <c r="J983" s="21">
        <f ca="1">COUNTIF(G$7:G982,"&gt;"&amp;B983)</f>
        <v>2</v>
      </c>
      <c r="K983" s="3"/>
    </row>
    <row r="984" spans="1:11" x14ac:dyDescent="0.25">
      <c r="A984">
        <f t="shared" si="156"/>
        <v>977</v>
      </c>
      <c r="B984" s="3">
        <f t="shared" ca="1" si="153"/>
        <v>2812.4012176695892</v>
      </c>
      <c r="C984" s="3">
        <f t="shared" ca="1" si="150"/>
        <v>2.785722070798657</v>
      </c>
      <c r="D984" s="3">
        <f t="shared" ca="1" si="157"/>
        <v>2816.0253158556375</v>
      </c>
      <c r="E984" s="3">
        <f t="shared" ca="1" si="154"/>
        <v>0.53375563987017227</v>
      </c>
      <c r="F984" s="3">
        <f t="shared" ca="1" si="151"/>
        <v>2.2901386249394995</v>
      </c>
      <c r="G984" s="3">
        <f t="shared" ca="1" si="155"/>
        <v>2818.315454480577</v>
      </c>
      <c r="H984" s="3">
        <f t="shared" ca="1" si="152"/>
        <v>3.6240981860482862</v>
      </c>
      <c r="I984" s="3">
        <f t="shared" ca="1" si="158"/>
        <v>0</v>
      </c>
      <c r="J984" s="21">
        <f ca="1">COUNTIF(G$7:G983,"&gt;"&amp;B984)</f>
        <v>2</v>
      </c>
      <c r="K984" s="3"/>
    </row>
    <row r="985" spans="1:11" x14ac:dyDescent="0.25">
      <c r="A985">
        <f t="shared" si="156"/>
        <v>978</v>
      </c>
      <c r="B985" s="3">
        <f t="shared" ca="1" si="153"/>
        <v>2815.186939740388</v>
      </c>
      <c r="C985" s="3">
        <f t="shared" ca="1" si="150"/>
        <v>4.1493003273557374</v>
      </c>
      <c r="D985" s="3">
        <f t="shared" ca="1" si="157"/>
        <v>2818.315454480577</v>
      </c>
      <c r="E985" s="3">
        <f t="shared" ca="1" si="154"/>
        <v>0.18734321309820379</v>
      </c>
      <c r="F985" s="3">
        <f t="shared" ca="1" si="151"/>
        <v>1.418174525317446</v>
      </c>
      <c r="G985" s="3">
        <f t="shared" ca="1" si="155"/>
        <v>2819.7336290058943</v>
      </c>
      <c r="H985" s="3">
        <f t="shared" ca="1" si="152"/>
        <v>3.1285147401890754</v>
      </c>
      <c r="I985" s="3">
        <f t="shared" ca="1" si="158"/>
        <v>0</v>
      </c>
      <c r="J985" s="21">
        <f ca="1">COUNTIF(G$7:G984,"&gt;"&amp;B985)</f>
        <v>2</v>
      </c>
      <c r="K985" s="3"/>
    </row>
    <row r="986" spans="1:11" x14ac:dyDescent="0.25">
      <c r="A986">
        <f t="shared" si="156"/>
        <v>979</v>
      </c>
      <c r="B986" s="3">
        <f t="shared" ca="1" si="153"/>
        <v>2819.3362400677438</v>
      </c>
      <c r="C986" s="3">
        <f t="shared" ca="1" si="150"/>
        <v>5.8721420249939316E-2</v>
      </c>
      <c r="D986" s="3">
        <f t="shared" ca="1" si="157"/>
        <v>2819.7336290058943</v>
      </c>
      <c r="E986" s="3">
        <f t="shared" ca="1" si="154"/>
        <v>0.40610984116178395</v>
      </c>
      <c r="F986" s="3">
        <f t="shared" ca="1" si="151"/>
        <v>1.9416066306470805</v>
      </c>
      <c r="G986" s="3">
        <f t="shared" ca="1" si="155"/>
        <v>2821.6752356365414</v>
      </c>
      <c r="H986" s="3">
        <f t="shared" ca="1" si="152"/>
        <v>0.39738893815047049</v>
      </c>
      <c r="I986" s="3">
        <f t="shared" ca="1" si="158"/>
        <v>0</v>
      </c>
      <c r="J986" s="21">
        <f ca="1">COUNTIF(G$7:G985,"&gt;"&amp;B986)</f>
        <v>1</v>
      </c>
      <c r="K986" s="3"/>
    </row>
    <row r="987" spans="1:11" x14ac:dyDescent="0.25">
      <c r="A987">
        <f t="shared" si="156"/>
        <v>980</v>
      </c>
      <c r="B987" s="3">
        <f t="shared" ca="1" si="153"/>
        <v>2819.3949614879939</v>
      </c>
      <c r="C987" s="3">
        <f t="shared" ca="1" si="150"/>
        <v>0.7999926382956104</v>
      </c>
      <c r="D987" s="3">
        <f t="shared" ca="1" si="157"/>
        <v>2821.6752356365414</v>
      </c>
      <c r="E987" s="3">
        <f t="shared" ca="1" si="154"/>
        <v>0.68620406405651468</v>
      </c>
      <c r="F987" s="3">
        <f t="shared" ca="1" si="151"/>
        <v>2.7768747243778873</v>
      </c>
      <c r="G987" s="3">
        <f t="shared" ca="1" si="155"/>
        <v>2824.4521103609195</v>
      </c>
      <c r="H987" s="3">
        <f t="shared" ca="1" si="152"/>
        <v>2.2802741485475053</v>
      </c>
      <c r="I987" s="3">
        <f t="shared" ca="1" si="158"/>
        <v>0</v>
      </c>
      <c r="J987" s="21">
        <f ca="1">COUNTIF(G$7:G986,"&gt;"&amp;B987)</f>
        <v>2</v>
      </c>
      <c r="K987" s="3"/>
    </row>
    <row r="988" spans="1:11" x14ac:dyDescent="0.25">
      <c r="A988">
        <f t="shared" si="156"/>
        <v>981</v>
      </c>
      <c r="B988" s="3">
        <f t="shared" ca="1" si="153"/>
        <v>2820.1949541262893</v>
      </c>
      <c r="C988" s="3">
        <f t="shared" ca="1" si="150"/>
        <v>4.1691226096866583</v>
      </c>
      <c r="D988" s="3">
        <f t="shared" ca="1" si="157"/>
        <v>2824.4521103609195</v>
      </c>
      <c r="E988" s="3">
        <f t="shared" ca="1" si="154"/>
        <v>0.12563561997630235</v>
      </c>
      <c r="F988" s="3">
        <f t="shared" ca="1" si="151"/>
        <v>1.2519044419960295</v>
      </c>
      <c r="G988" s="3">
        <f t="shared" ca="1" si="155"/>
        <v>2825.7040148029155</v>
      </c>
      <c r="H988" s="3">
        <f t="shared" ca="1" si="152"/>
        <v>4.2571562346302017</v>
      </c>
      <c r="I988" s="3">
        <f t="shared" ca="1" si="158"/>
        <v>0</v>
      </c>
      <c r="J988" s="21">
        <f ca="1">COUNTIF(G$7:G987,"&gt;"&amp;B988)</f>
        <v>2</v>
      </c>
      <c r="K988" s="3"/>
    </row>
    <row r="989" spans="1:11" x14ac:dyDescent="0.25">
      <c r="A989">
        <f t="shared" si="156"/>
        <v>982</v>
      </c>
      <c r="B989" s="3">
        <f t="shared" ca="1" si="153"/>
        <v>2824.3640767359761</v>
      </c>
      <c r="C989" s="3">
        <f t="shared" ca="1" si="150"/>
        <v>2.4867589204899705</v>
      </c>
      <c r="D989" s="3">
        <f t="shared" ca="1" si="157"/>
        <v>2825.7040148029155</v>
      </c>
      <c r="E989" s="3">
        <f t="shared" ca="1" si="154"/>
        <v>0.34435147419308054</v>
      </c>
      <c r="F989" s="3">
        <f t="shared" ca="1" si="151"/>
        <v>1.7865183552011721</v>
      </c>
      <c r="G989" s="3">
        <f t="shared" ca="1" si="155"/>
        <v>2827.4905331581167</v>
      </c>
      <c r="H989" s="3">
        <f t="shared" ca="1" si="152"/>
        <v>1.3399380669393395</v>
      </c>
      <c r="I989" s="3">
        <f t="shared" ca="1" si="158"/>
        <v>0</v>
      </c>
      <c r="J989" s="21">
        <f ca="1">COUNTIF(G$7:G988,"&gt;"&amp;B989)</f>
        <v>2</v>
      </c>
      <c r="K989" s="3"/>
    </row>
    <row r="990" spans="1:11" x14ac:dyDescent="0.25">
      <c r="A990">
        <f t="shared" si="156"/>
        <v>983</v>
      </c>
      <c r="B990" s="3">
        <f t="shared" ca="1" si="153"/>
        <v>2826.8508356564662</v>
      </c>
      <c r="C990" s="3">
        <f t="shared" ca="1" si="150"/>
        <v>2.9774476696604082</v>
      </c>
      <c r="D990" s="3">
        <f t="shared" ca="1" si="157"/>
        <v>2827.4905331581167</v>
      </c>
      <c r="E990" s="3">
        <f t="shared" ca="1" si="154"/>
        <v>0.172120045779523</v>
      </c>
      <c r="F990" s="3">
        <f t="shared" ca="1" si="151"/>
        <v>1.3800796588990416</v>
      </c>
      <c r="G990" s="3">
        <f t="shared" ca="1" si="155"/>
        <v>2828.8706128170156</v>
      </c>
      <c r="H990" s="3">
        <f t="shared" ca="1" si="152"/>
        <v>0.63969750165051664</v>
      </c>
      <c r="I990" s="3">
        <f t="shared" ca="1" si="158"/>
        <v>0</v>
      </c>
      <c r="J990" s="21">
        <f ca="1">COUNTIF(G$7:G989,"&gt;"&amp;B990)</f>
        <v>1</v>
      </c>
      <c r="K990" s="3"/>
    </row>
    <row r="991" spans="1:11" x14ac:dyDescent="0.25">
      <c r="A991">
        <f t="shared" si="156"/>
        <v>984</v>
      </c>
      <c r="B991" s="3">
        <f t="shared" ca="1" si="153"/>
        <v>2829.8282833261264</v>
      </c>
      <c r="C991" s="3">
        <f t="shared" ca="1" si="150"/>
        <v>5.3561812978662235</v>
      </c>
      <c r="D991" s="3">
        <f t="shared" ca="1" si="157"/>
        <v>2829.8282833261264</v>
      </c>
      <c r="E991" s="3">
        <f t="shared" ca="1" si="154"/>
        <v>0.18302114696196714</v>
      </c>
      <c r="F991" s="3">
        <f t="shared" ca="1" si="151"/>
        <v>1.4075214384954506</v>
      </c>
      <c r="G991" s="3">
        <f t="shared" ca="1" si="155"/>
        <v>2831.2358047646221</v>
      </c>
      <c r="H991" s="3">
        <f t="shared" ca="1" si="152"/>
        <v>0</v>
      </c>
      <c r="I991" s="3">
        <f t="shared" ca="1" si="158"/>
        <v>0.95767050911081242</v>
      </c>
      <c r="J991" s="21">
        <f ca="1">COUNTIF(G$7:G990,"&gt;"&amp;B991)</f>
        <v>0</v>
      </c>
      <c r="K991" s="3"/>
    </row>
    <row r="992" spans="1:11" x14ac:dyDescent="0.25">
      <c r="A992">
        <f t="shared" si="156"/>
        <v>985</v>
      </c>
      <c r="B992" s="3">
        <f t="shared" ca="1" si="153"/>
        <v>2835.1844646239929</v>
      </c>
      <c r="C992" s="3">
        <f t="shared" ca="1" si="150"/>
        <v>4.5055222649833313</v>
      </c>
      <c r="D992" s="3">
        <f t="shared" ca="1" si="157"/>
        <v>2835.1844646239929</v>
      </c>
      <c r="E992" s="3">
        <f t="shared" ca="1" si="154"/>
        <v>0.28096217810582413</v>
      </c>
      <c r="F992" s="3">
        <f t="shared" ca="1" si="151"/>
        <v>1.6347591921478681</v>
      </c>
      <c r="G992" s="3">
        <f t="shared" ca="1" si="155"/>
        <v>2836.8192238161409</v>
      </c>
      <c r="H992" s="3">
        <f t="shared" ca="1" si="152"/>
        <v>0</v>
      </c>
      <c r="I992" s="3">
        <f t="shared" ca="1" si="158"/>
        <v>3.948659859370764</v>
      </c>
      <c r="J992" s="21">
        <f ca="1">COUNTIF(G$7:G991,"&gt;"&amp;B992)</f>
        <v>0</v>
      </c>
      <c r="K992" s="3"/>
    </row>
    <row r="993" spans="1:11" x14ac:dyDescent="0.25">
      <c r="A993">
        <f t="shared" si="156"/>
        <v>986</v>
      </c>
      <c r="B993" s="3">
        <f t="shared" ca="1" si="153"/>
        <v>2839.6899868889764</v>
      </c>
      <c r="C993" s="3">
        <f t="shared" ca="1" si="150"/>
        <v>1.5470635490751217</v>
      </c>
      <c r="D993" s="3">
        <f t="shared" ca="1" si="157"/>
        <v>2839.6899868889764</v>
      </c>
      <c r="E993" s="3">
        <f t="shared" ca="1" si="154"/>
        <v>0.48910806114710925</v>
      </c>
      <c r="F993" s="3">
        <f t="shared" ca="1" si="151"/>
        <v>2.1633562019645418</v>
      </c>
      <c r="G993" s="3">
        <f t="shared" ca="1" si="155"/>
        <v>2841.8533430909411</v>
      </c>
      <c r="H993" s="3">
        <f t="shared" ca="1" si="152"/>
        <v>0</v>
      </c>
      <c r="I993" s="3">
        <f t="shared" ca="1" si="158"/>
        <v>2.8707630728354161</v>
      </c>
      <c r="J993" s="21">
        <f ca="1">COUNTIF(G$7:G992,"&gt;"&amp;B993)</f>
        <v>0</v>
      </c>
      <c r="K993" s="3"/>
    </row>
    <row r="994" spans="1:11" x14ac:dyDescent="0.25">
      <c r="A994">
        <f t="shared" si="156"/>
        <v>987</v>
      </c>
      <c r="B994" s="3">
        <f t="shared" ca="1" si="153"/>
        <v>2841.2370504380515</v>
      </c>
      <c r="C994" s="3">
        <f t="shared" ca="1" si="150"/>
        <v>3.6092266536246917</v>
      </c>
      <c r="D994" s="3">
        <f t="shared" ca="1" si="157"/>
        <v>2841.8533430909411</v>
      </c>
      <c r="E994" s="3">
        <f t="shared" ca="1" si="154"/>
        <v>0.22339996191907141</v>
      </c>
      <c r="F994" s="3">
        <f t="shared" ca="1" si="151"/>
        <v>1.5026509182275465</v>
      </c>
      <c r="G994" s="3">
        <f t="shared" ca="1" si="155"/>
        <v>2843.3559940091686</v>
      </c>
      <c r="H994" s="3">
        <f t="shared" ca="1" si="152"/>
        <v>0.61629265288956958</v>
      </c>
      <c r="I994" s="3">
        <f t="shared" ca="1" si="158"/>
        <v>0</v>
      </c>
      <c r="J994" s="21">
        <f ca="1">COUNTIF(G$7:G993,"&gt;"&amp;B994)</f>
        <v>1</v>
      </c>
      <c r="K994" s="3"/>
    </row>
    <row r="995" spans="1:11" x14ac:dyDescent="0.25">
      <c r="A995">
        <f t="shared" si="156"/>
        <v>988</v>
      </c>
      <c r="B995" s="3">
        <f t="shared" ca="1" si="153"/>
        <v>2844.8462770916763</v>
      </c>
      <c r="C995" s="3">
        <f t="shared" ca="1" si="150"/>
        <v>3.8397908478564444</v>
      </c>
      <c r="D995" s="3">
        <f t="shared" ca="1" si="157"/>
        <v>2844.8462770916763</v>
      </c>
      <c r="E995" s="3">
        <f t="shared" ca="1" si="154"/>
        <v>0.16263743537192621</v>
      </c>
      <c r="F995" s="3">
        <f t="shared" ca="1" si="151"/>
        <v>1.3554931087821034</v>
      </c>
      <c r="G995" s="3">
        <f t="shared" ca="1" si="155"/>
        <v>2846.2017702004582</v>
      </c>
      <c r="H995" s="3">
        <f t="shared" ca="1" si="152"/>
        <v>0</v>
      </c>
      <c r="I995" s="3">
        <f t="shared" ca="1" si="158"/>
        <v>1.4902830825076308</v>
      </c>
      <c r="J995" s="21">
        <f ca="1">COUNTIF(G$7:G994,"&gt;"&amp;B995)</f>
        <v>0</v>
      </c>
      <c r="K995" s="3"/>
    </row>
    <row r="996" spans="1:11" x14ac:dyDescent="0.25">
      <c r="A996">
        <f t="shared" si="156"/>
        <v>989</v>
      </c>
      <c r="B996" s="3">
        <f t="shared" ca="1" si="153"/>
        <v>2848.6860679395327</v>
      </c>
      <c r="C996" s="3">
        <f t="shared" ca="1" si="150"/>
        <v>2.2539145091499329</v>
      </c>
      <c r="D996" s="3">
        <f t="shared" ca="1" si="157"/>
        <v>2848.6860679395327</v>
      </c>
      <c r="E996" s="3">
        <f t="shared" ca="1" si="154"/>
        <v>5.9203383684858224E-3</v>
      </c>
      <c r="F996" s="3">
        <f t="shared" ca="1" si="151"/>
        <v>0.66322231054052083</v>
      </c>
      <c r="G996" s="3">
        <f t="shared" ca="1" si="155"/>
        <v>2849.3492902500734</v>
      </c>
      <c r="H996" s="3">
        <f t="shared" ca="1" si="152"/>
        <v>0</v>
      </c>
      <c r="I996" s="3">
        <f t="shared" ca="1" si="158"/>
        <v>2.4842977390744636</v>
      </c>
      <c r="J996" s="21">
        <f ca="1">COUNTIF(G$7:G995,"&gt;"&amp;B996)</f>
        <v>0</v>
      </c>
      <c r="K996" s="3"/>
    </row>
    <row r="997" spans="1:11" x14ac:dyDescent="0.25">
      <c r="A997">
        <f t="shared" si="156"/>
        <v>990</v>
      </c>
      <c r="B997" s="3">
        <f t="shared" ca="1" si="153"/>
        <v>2850.9399824486827</v>
      </c>
      <c r="C997" s="3">
        <f t="shared" ca="1" si="150"/>
        <v>0.9593505902074182</v>
      </c>
      <c r="D997" s="3">
        <f t="shared" ca="1" si="157"/>
        <v>2850.9399824486827</v>
      </c>
      <c r="E997" s="3">
        <f t="shared" ca="1" si="154"/>
        <v>0.49007515645578814</v>
      </c>
      <c r="F997" s="3">
        <f t="shared" ca="1" si="151"/>
        <v>2.1660422928665048</v>
      </c>
      <c r="G997" s="3">
        <f t="shared" ca="1" si="155"/>
        <v>2853.1060247415494</v>
      </c>
      <c r="H997" s="3">
        <f t="shared" ca="1" si="152"/>
        <v>0</v>
      </c>
      <c r="I997" s="3">
        <f t="shared" ca="1" si="158"/>
        <v>1.5906921986093039</v>
      </c>
      <c r="J997" s="21">
        <f ca="1">COUNTIF(G$7:G996,"&gt;"&amp;B997)</f>
        <v>0</v>
      </c>
      <c r="K997" s="3"/>
    </row>
    <row r="998" spans="1:11" x14ac:dyDescent="0.25">
      <c r="A998">
        <f t="shared" si="156"/>
        <v>991</v>
      </c>
      <c r="B998" s="3">
        <f t="shared" ca="1" si="153"/>
        <v>2851.8993330388903</v>
      </c>
      <c r="C998" s="3">
        <f t="shared" ca="1" si="150"/>
        <v>4.6811209242555734</v>
      </c>
      <c r="D998" s="3">
        <f t="shared" ca="1" si="157"/>
        <v>2853.1060247415494</v>
      </c>
      <c r="E998" s="3">
        <f t="shared" ca="1" si="154"/>
        <v>0.2990825074321789</v>
      </c>
      <c r="F998" s="3">
        <f t="shared" ca="1" si="151"/>
        <v>1.6774331446992399</v>
      </c>
      <c r="G998" s="3">
        <f t="shared" ca="1" si="155"/>
        <v>2854.7834578862485</v>
      </c>
      <c r="H998" s="3">
        <f t="shared" ca="1" si="152"/>
        <v>1.2066917026591</v>
      </c>
      <c r="I998" s="3">
        <f t="shared" ca="1" si="158"/>
        <v>0</v>
      </c>
      <c r="J998" s="21">
        <f ca="1">COUNTIF(G$7:G997,"&gt;"&amp;B998)</f>
        <v>1</v>
      </c>
      <c r="K998" s="3"/>
    </row>
    <row r="999" spans="1:11" x14ac:dyDescent="0.25">
      <c r="A999">
        <f t="shared" si="156"/>
        <v>992</v>
      </c>
      <c r="B999" s="3">
        <f t="shared" ca="1" si="153"/>
        <v>2856.5804539631458</v>
      </c>
      <c r="C999" s="3">
        <f t="shared" ca="1" si="150"/>
        <v>1.2638727723808487</v>
      </c>
      <c r="D999" s="3">
        <f t="shared" ca="1" si="157"/>
        <v>2856.5804539631458</v>
      </c>
      <c r="E999" s="3">
        <f t="shared" ca="1" si="154"/>
        <v>0.84949290226943031</v>
      </c>
      <c r="F999" s="3">
        <f t="shared" ca="1" si="151"/>
        <v>3.460361474482899</v>
      </c>
      <c r="G999" s="3">
        <f t="shared" ca="1" si="155"/>
        <v>2860.0408154376287</v>
      </c>
      <c r="H999" s="3">
        <f t="shared" ca="1" si="152"/>
        <v>0</v>
      </c>
      <c r="I999" s="3">
        <f t="shared" ca="1" si="158"/>
        <v>1.7969960768973579</v>
      </c>
      <c r="J999" s="21">
        <f ca="1">COUNTIF(G$7:G998,"&gt;"&amp;B999)</f>
        <v>0</v>
      </c>
      <c r="K999" s="3"/>
    </row>
    <row r="1000" spans="1:11" x14ac:dyDescent="0.25">
      <c r="A1000">
        <f t="shared" si="156"/>
        <v>993</v>
      </c>
      <c r="B1000" s="3">
        <f t="shared" ca="1" si="153"/>
        <v>2857.8443267355265</v>
      </c>
      <c r="C1000" s="3">
        <f t="shared" ca="1" si="150"/>
        <v>2.2029977474042282</v>
      </c>
      <c r="D1000" s="3">
        <f t="shared" ca="1" si="157"/>
        <v>2860.0408154376287</v>
      </c>
      <c r="E1000" s="3">
        <f t="shared" ca="1" si="154"/>
        <v>0.69498261195424282</v>
      </c>
      <c r="F1000" s="3">
        <f t="shared" ca="1" si="151"/>
        <v>2.8081916457589924</v>
      </c>
      <c r="G1000" s="3">
        <f t="shared" ca="1" si="155"/>
        <v>2862.8490070833877</v>
      </c>
      <c r="H1000" s="3">
        <f t="shared" ca="1" si="152"/>
        <v>2.196488702102215</v>
      </c>
      <c r="I1000" s="3">
        <f t="shared" ca="1" si="158"/>
        <v>0</v>
      </c>
      <c r="J1000" s="21">
        <f ca="1">COUNTIF(G$7:G999,"&gt;"&amp;B1000)</f>
        <v>1</v>
      </c>
      <c r="K1000" s="3"/>
    </row>
    <row r="1001" spans="1:11" x14ac:dyDescent="0.25">
      <c r="A1001">
        <f t="shared" si="156"/>
        <v>994</v>
      </c>
      <c r="B1001" s="3">
        <f t="shared" ca="1" si="153"/>
        <v>2860.0473244829309</v>
      </c>
      <c r="C1001" s="3">
        <f t="shared" ca="1" si="150"/>
        <v>3.1708766758078477</v>
      </c>
      <c r="D1001" s="3">
        <f t="shared" ca="1" si="157"/>
        <v>2862.8490070833877</v>
      </c>
      <c r="E1001" s="3">
        <f t="shared" ca="1" si="154"/>
        <v>0.71628559445439222</v>
      </c>
      <c r="F1001" s="3">
        <f t="shared" ca="1" si="151"/>
        <v>2.8861168699894209</v>
      </c>
      <c r="G1001" s="3">
        <f t="shared" ca="1" si="155"/>
        <v>2865.7351239533773</v>
      </c>
      <c r="H1001" s="3">
        <f t="shared" ca="1" si="152"/>
        <v>2.8016826004568429</v>
      </c>
      <c r="I1001" s="3">
        <f t="shared" ca="1" si="158"/>
        <v>0</v>
      </c>
      <c r="J1001" s="21">
        <f ca="1">COUNTIF(G$7:G1000,"&gt;"&amp;B1001)</f>
        <v>1</v>
      </c>
      <c r="K1001" s="3"/>
    </row>
    <row r="1002" spans="1:11" x14ac:dyDescent="0.25">
      <c r="A1002">
        <f t="shared" si="156"/>
        <v>995</v>
      </c>
      <c r="B1002" s="3">
        <f t="shared" ca="1" si="153"/>
        <v>2863.2182011587388</v>
      </c>
      <c r="C1002" s="3">
        <f t="shared" ca="1" si="150"/>
        <v>5.5538906959904519</v>
      </c>
      <c r="D1002" s="3">
        <f t="shared" ca="1" si="157"/>
        <v>2865.7351239533773</v>
      </c>
      <c r="E1002" s="3">
        <f t="shared" ca="1" si="154"/>
        <v>0.70133837135361221</v>
      </c>
      <c r="F1002" s="3">
        <f t="shared" ca="1" si="151"/>
        <v>2.8311476188590872</v>
      </c>
      <c r="G1002" s="3">
        <f t="shared" ca="1" si="155"/>
        <v>2868.5662715722365</v>
      </c>
      <c r="H1002" s="3">
        <f t="shared" ca="1" si="152"/>
        <v>2.5169227946385035</v>
      </c>
      <c r="I1002" s="3">
        <f t="shared" ca="1" si="158"/>
        <v>0</v>
      </c>
      <c r="J1002" s="21">
        <f ca="1">COUNTIF(G$7:G1001,"&gt;"&amp;B1002)</f>
        <v>1</v>
      </c>
      <c r="K1002" s="3"/>
    </row>
    <row r="1003" spans="1:11" x14ac:dyDescent="0.25">
      <c r="A1003">
        <f t="shared" si="156"/>
        <v>996</v>
      </c>
      <c r="B1003" s="3">
        <f t="shared" ca="1" si="153"/>
        <v>2868.7720918547293</v>
      </c>
      <c r="C1003" s="3">
        <f t="shared" ca="1" si="150"/>
        <v>1.1381952678233707</v>
      </c>
      <c r="D1003" s="3">
        <f t="shared" ca="1" si="157"/>
        <v>2868.7720918547293</v>
      </c>
      <c r="E1003" s="3">
        <f t="shared" ca="1" si="154"/>
        <v>0.33601076412714515</v>
      </c>
      <c r="F1003" s="3">
        <f t="shared" ca="1" si="151"/>
        <v>1.7661430976313341</v>
      </c>
      <c r="G1003" s="3">
        <f t="shared" ca="1" si="155"/>
        <v>2870.5382349523607</v>
      </c>
      <c r="H1003" s="3">
        <f t="shared" ca="1" si="152"/>
        <v>0</v>
      </c>
      <c r="I1003" s="3">
        <f t="shared" ca="1" si="158"/>
        <v>0.20582028249282303</v>
      </c>
      <c r="J1003" s="21">
        <f ca="1">COUNTIF(G$7:G1002,"&gt;"&amp;B1003)</f>
        <v>0</v>
      </c>
      <c r="K1003" s="3"/>
    </row>
    <row r="1004" spans="1:11" x14ac:dyDescent="0.25">
      <c r="A1004">
        <f t="shared" si="156"/>
        <v>997</v>
      </c>
      <c r="B1004" s="3">
        <f t="shared" ca="1" si="153"/>
        <v>2869.9102871225527</v>
      </c>
      <c r="C1004" s="3">
        <f t="shared" ca="1" si="150"/>
        <v>2.498942644336847</v>
      </c>
      <c r="D1004" s="3">
        <f t="shared" ca="1" si="157"/>
        <v>2870.5382349523607</v>
      </c>
      <c r="E1004" s="3">
        <f t="shared" ca="1" si="154"/>
        <v>0.71131405686258264</v>
      </c>
      <c r="F1004" s="3">
        <f t="shared" ca="1" si="151"/>
        <v>2.8676764775451349</v>
      </c>
      <c r="G1004" s="3">
        <f t="shared" ca="1" si="155"/>
        <v>2873.4059114299057</v>
      </c>
      <c r="H1004" s="3">
        <f t="shared" ca="1" si="152"/>
        <v>0.62794782980790842</v>
      </c>
      <c r="I1004" s="3">
        <f t="shared" ca="1" si="158"/>
        <v>0</v>
      </c>
      <c r="J1004" s="21">
        <f ca="1">COUNTIF(G$7:G1003,"&gt;"&amp;B1004)</f>
        <v>1</v>
      </c>
      <c r="K1004" s="3"/>
    </row>
    <row r="1005" spans="1:11" x14ac:dyDescent="0.25">
      <c r="A1005">
        <f t="shared" si="156"/>
        <v>998</v>
      </c>
      <c r="B1005" s="3">
        <f t="shared" ca="1" si="153"/>
        <v>2872.4092297668894</v>
      </c>
      <c r="C1005" s="3">
        <f t="shared" ca="1" si="150"/>
        <v>1.9596207881556236</v>
      </c>
      <c r="D1005" s="3">
        <f t="shared" ca="1" si="157"/>
        <v>2873.4059114299057</v>
      </c>
      <c r="E1005" s="3">
        <f t="shared" ca="1" si="154"/>
        <v>5.5361968603278133E-2</v>
      </c>
      <c r="F1005" s="3">
        <f t="shared" ca="1" si="151"/>
        <v>0.99912809850253037</v>
      </c>
      <c r="G1005" s="3">
        <f t="shared" ca="1" si="155"/>
        <v>2874.4050395284085</v>
      </c>
      <c r="H1005" s="3">
        <f t="shared" ca="1" si="152"/>
        <v>0.99668166301626115</v>
      </c>
      <c r="I1005" s="3">
        <f t="shared" ca="1" si="158"/>
        <v>0</v>
      </c>
      <c r="J1005" s="21">
        <f ca="1">COUNTIF(G$7:G1004,"&gt;"&amp;B1005)</f>
        <v>1</v>
      </c>
      <c r="K1005" s="3"/>
    </row>
    <row r="1006" spans="1:11" x14ac:dyDescent="0.25">
      <c r="A1006">
        <f t="shared" si="156"/>
        <v>999</v>
      </c>
      <c r="B1006" s="3">
        <f t="shared" ca="1" si="153"/>
        <v>2874.3688505550449</v>
      </c>
      <c r="C1006" s="3">
        <f t="shared" ca="1" si="150"/>
        <v>4.3157755893832093</v>
      </c>
      <c r="D1006" s="3">
        <f t="shared" ca="1" si="157"/>
        <v>2874.4050395284085</v>
      </c>
      <c r="E1006" s="3">
        <f t="shared" ca="1" si="154"/>
        <v>0.14597382197479769</v>
      </c>
      <c r="F1006" s="3">
        <f t="shared" ca="1" si="151"/>
        <v>1.3104826949951427</v>
      </c>
      <c r="G1006" s="3">
        <f t="shared" ca="1" si="155"/>
        <v>2875.7155222234037</v>
      </c>
      <c r="H1006" s="3">
        <f t="shared" ca="1" si="152"/>
        <v>3.6188973363550758E-2</v>
      </c>
      <c r="I1006" s="3">
        <f t="shared" ca="1" si="158"/>
        <v>0</v>
      </c>
      <c r="J1006" s="21">
        <f ca="1">COUNTIF(G$7:G1005,"&gt;"&amp;B1006)</f>
        <v>1</v>
      </c>
      <c r="K1006" s="3"/>
    </row>
    <row r="1007" spans="1:11" x14ac:dyDescent="0.25">
      <c r="A1007">
        <f t="shared" ref="A1007" si="159">A1006+1</f>
        <v>1000</v>
      </c>
      <c r="B1007" s="3">
        <f t="shared" ca="1" si="153"/>
        <v>2878.684626144428</v>
      </c>
      <c r="C1007" s="3">
        <f t="shared" ca="1" si="150"/>
        <v>2.2188690098348673</v>
      </c>
      <c r="D1007" s="3">
        <f t="shared" ref="D1007" ca="1" si="160">MAX(B1007,G1006)</f>
        <v>2878.684626144428</v>
      </c>
      <c r="E1007" s="3">
        <f t="shared" ca="1" si="154"/>
        <v>0.25530380344337278</v>
      </c>
      <c r="F1007" s="3">
        <f t="shared" ca="1" si="151"/>
        <v>1.5752423303587042</v>
      </c>
      <c r="G1007" s="3">
        <f t="shared" ca="1" si="155"/>
        <v>2880.2598684747868</v>
      </c>
      <c r="H1007" s="3">
        <f t="shared" ca="1" si="152"/>
        <v>0</v>
      </c>
      <c r="I1007" s="3">
        <f t="shared" ref="I1007" ca="1" si="161">D1007-G1006</f>
        <v>2.9691039210242707</v>
      </c>
      <c r="J1007" s="21">
        <f ca="1">COUNTIF(G$7:G1006,"&gt;"&amp;B1007)</f>
        <v>0</v>
      </c>
      <c r="K1007" s="3"/>
    </row>
  </sheetData>
  <mergeCells count="3">
    <mergeCell ref="D5:H5"/>
    <mergeCell ref="I5:J5"/>
    <mergeCell ref="L5:AE5"/>
  </mergeCells>
  <conditionalFormatting sqref="O24">
    <cfRule type="cellIs" dxfId="9" priority="9" operator="equal">
      <formula>$C$1</formula>
    </cfRule>
    <cfRule type="cellIs" dxfId="8" priority="10" operator="notEqual">
      <formula>$C$1</formula>
    </cfRule>
  </conditionalFormatting>
  <conditionalFormatting sqref="S24">
    <cfRule type="cellIs" dxfId="7" priority="7" operator="equal">
      <formula>$C$1</formula>
    </cfRule>
    <cfRule type="cellIs" dxfId="6" priority="8" operator="notEqual">
      <formula>$C$1</formula>
    </cfRule>
  </conditionalFormatting>
  <conditionalFormatting sqref="W24">
    <cfRule type="cellIs" dxfId="5" priority="5" operator="equal">
      <formula>$C$1</formula>
    </cfRule>
    <cfRule type="cellIs" dxfId="4" priority="6" operator="notEqual">
      <formula>$C$1</formula>
    </cfRule>
  </conditionalFormatting>
  <conditionalFormatting sqref="AA24">
    <cfRule type="cellIs" dxfId="3" priority="3" operator="equal">
      <formula>$C$1</formula>
    </cfRule>
    <cfRule type="cellIs" dxfId="2" priority="4" operator="notEqual">
      <formula>$C$1</formula>
    </cfRule>
  </conditionalFormatting>
  <conditionalFormatting sqref="AE24">
    <cfRule type="cellIs" dxfId="1" priority="1" operator="equal">
      <formula>$C$1</formula>
    </cfRule>
    <cfRule type="cellIs" dxfId="0" priority="2" operator="notEqual">
      <formula>$C$1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16</vt:i4>
      </vt:variant>
    </vt:vector>
  </HeadingPairs>
  <TitlesOfParts>
    <vt:vector size="19" baseType="lpstr">
      <vt:lpstr>Uitleg</vt:lpstr>
      <vt:lpstr>Dashboard</vt:lpstr>
      <vt:lpstr>Model</vt:lpstr>
      <vt:lpstr>DBT</vt:lpstr>
      <vt:lpstr>DIT</vt:lpstr>
      <vt:lpstr>DTAT</vt:lpstr>
      <vt:lpstr>DWL</vt:lpstr>
      <vt:lpstr>DWT</vt:lpstr>
      <vt:lpstr>MaxBT</vt:lpstr>
      <vt:lpstr>MaxIT</vt:lpstr>
      <vt:lpstr>MaxTAT</vt:lpstr>
      <vt:lpstr>MaxWL</vt:lpstr>
      <vt:lpstr>MaxWT</vt:lpstr>
      <vt:lpstr>NomTAT</vt:lpstr>
      <vt:lpstr>Staven</vt:lpstr>
      <vt:lpstr>T_a</vt:lpstr>
      <vt:lpstr>T_b</vt:lpstr>
      <vt:lpstr>T_c</vt:lpstr>
      <vt:lpstr>T_F</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Pieter</dc:creator>
  <cp:lastModifiedBy>Pieter</cp:lastModifiedBy>
  <dcterms:created xsi:type="dcterms:W3CDTF">2013-09-22T22:38:37Z</dcterms:created>
  <dcterms:modified xsi:type="dcterms:W3CDTF">2013-10-14T15:53:33Z</dcterms:modified>
</cp:coreProperties>
</file>