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155" windowHeight="6975"/>
  </bookViews>
  <sheets>
    <sheet name="Uitleg" sheetId="1" r:id="rId1"/>
    <sheet name="Dashboard" sheetId="2" r:id="rId2"/>
    <sheet name="Model" sheetId="3" r:id="rId3"/>
  </sheets>
  <definedNames>
    <definedName name="Bevolking">Dashboard!$B$3</definedName>
    <definedName name="Emigranten">Dashboard!$B$7</definedName>
    <definedName name="Gamma">Dashboard!$B$4</definedName>
    <definedName name="Immigranten">Dashboard!$B$6</definedName>
    <definedName name="Sigma">Dashboard!$B$5</definedName>
  </definedNames>
  <calcPr calcId="145621"/>
</workbook>
</file>

<file path=xl/calcChain.xml><?xml version="1.0" encoding="utf-8"?>
<calcChain xmlns="http://schemas.openxmlformats.org/spreadsheetml/2006/main">
  <c r="E4" i="3" l="1"/>
  <c r="F4" i="3"/>
  <c r="E5" i="3"/>
  <c r="F5" i="3"/>
  <c r="E6" i="3"/>
  <c r="F6" i="3"/>
  <c r="E7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E70" i="3"/>
  <c r="F70" i="3"/>
  <c r="E71" i="3"/>
  <c r="F71" i="3"/>
  <c r="E72" i="3"/>
  <c r="F72" i="3"/>
  <c r="E73" i="3"/>
  <c r="F73" i="3"/>
  <c r="E74" i="3"/>
  <c r="F74" i="3"/>
  <c r="E75" i="3"/>
  <c r="F75" i="3"/>
  <c r="E76" i="3"/>
  <c r="F76" i="3"/>
  <c r="E77" i="3"/>
  <c r="F77" i="3"/>
  <c r="E78" i="3"/>
  <c r="F78" i="3"/>
  <c r="E79" i="3"/>
  <c r="F79" i="3"/>
  <c r="E80" i="3"/>
  <c r="F80" i="3"/>
  <c r="E81" i="3"/>
  <c r="F81" i="3"/>
  <c r="E82" i="3"/>
  <c r="F82" i="3"/>
  <c r="E83" i="3"/>
  <c r="F83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E93" i="3"/>
  <c r="F93" i="3"/>
  <c r="E94" i="3"/>
  <c r="F94" i="3"/>
  <c r="E95" i="3"/>
  <c r="F95" i="3"/>
  <c r="E96" i="3"/>
  <c r="F96" i="3"/>
  <c r="E97" i="3"/>
  <c r="F97" i="3"/>
  <c r="E98" i="3"/>
  <c r="F98" i="3"/>
  <c r="E99" i="3"/>
  <c r="F99" i="3"/>
  <c r="E100" i="3"/>
  <c r="F100" i="3"/>
  <c r="E101" i="3"/>
  <c r="F101" i="3"/>
  <c r="E102" i="3"/>
  <c r="F102" i="3"/>
  <c r="F3" i="3"/>
  <c r="F2" i="3"/>
  <c r="D2" i="3"/>
  <c r="E3" i="3"/>
  <c r="E2" i="3"/>
  <c r="C2" i="3"/>
  <c r="B3" i="3" s="1"/>
  <c r="B2" i="3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3" i="3"/>
  <c r="D3" i="3" l="1"/>
  <c r="C3" i="3"/>
  <c r="B4" i="3" s="1"/>
  <c r="C4" i="3" l="1"/>
  <c r="D4" i="3"/>
  <c r="B5" i="3" l="1"/>
  <c r="C5" i="3" s="1"/>
  <c r="D5" i="3" l="1"/>
  <c r="B6" i="3" s="1"/>
  <c r="D6" i="3" s="1"/>
  <c r="C6" i="3" l="1"/>
  <c r="B7" i="3" s="1"/>
  <c r="D7" i="3" s="1"/>
  <c r="C7" i="3" l="1"/>
  <c r="B8" i="3" s="1"/>
  <c r="D8" i="3" s="1"/>
  <c r="C8" i="3" l="1"/>
  <c r="B9" i="3" s="1"/>
  <c r="C9" i="3" l="1"/>
  <c r="D9" i="3"/>
  <c r="B10" i="3" l="1"/>
  <c r="C10" i="3" l="1"/>
  <c r="D10" i="3"/>
  <c r="B11" i="3" l="1"/>
  <c r="D11" i="3" s="1"/>
  <c r="C11" i="3"/>
  <c r="B12" i="3" l="1"/>
  <c r="D12" i="3" l="1"/>
  <c r="C12" i="3"/>
  <c r="B13" i="3" l="1"/>
  <c r="C13" i="3" s="1"/>
  <c r="B14" i="3" l="1"/>
  <c r="D14" i="3" s="1"/>
  <c r="D13" i="3"/>
  <c r="C14" i="3" l="1"/>
  <c r="B15" i="3" s="1"/>
  <c r="C15" i="3" s="1"/>
  <c r="D15" i="3" l="1"/>
  <c r="B16" i="3" s="1"/>
  <c r="D16" i="3" l="1"/>
  <c r="C16" i="3"/>
  <c r="B17" i="3" l="1"/>
  <c r="D17" i="3" l="1"/>
  <c r="C17" i="3"/>
  <c r="B18" i="3" l="1"/>
  <c r="C18" i="3" l="1"/>
  <c r="D18" i="3"/>
  <c r="B19" i="3" l="1"/>
  <c r="D19" i="3" s="1"/>
  <c r="C19" i="3" l="1"/>
  <c r="B20" i="3" s="1"/>
  <c r="C20" i="3" l="1"/>
  <c r="B21" i="3" s="1"/>
  <c r="D20" i="3"/>
  <c r="C21" i="3" l="1"/>
  <c r="D21" i="3"/>
  <c r="B22" i="3" l="1"/>
  <c r="D22" i="3" l="1"/>
  <c r="C22" i="3"/>
  <c r="B23" i="3" l="1"/>
  <c r="C23" i="3" s="1"/>
  <c r="D23" i="3"/>
  <c r="B24" i="3" l="1"/>
  <c r="C24" i="3" s="1"/>
  <c r="D24" i="3" l="1"/>
  <c r="B25" i="3" s="1"/>
  <c r="C25" i="3" s="1"/>
  <c r="D25" i="3" l="1"/>
  <c r="B26" i="3" s="1"/>
  <c r="C26" i="3" s="1"/>
  <c r="B27" i="3" l="1"/>
  <c r="C27" i="3" s="1"/>
  <c r="D26" i="3"/>
  <c r="D27" i="3" l="1"/>
  <c r="B28" i="3" s="1"/>
  <c r="C28" i="3" s="1"/>
  <c r="D28" i="3" l="1"/>
  <c r="B29" i="3" s="1"/>
  <c r="C29" i="3" s="1"/>
  <c r="D29" i="3" l="1"/>
  <c r="B30" i="3" s="1"/>
  <c r="C30" i="3" s="1"/>
  <c r="D30" i="3" l="1"/>
  <c r="B31" i="3" s="1"/>
  <c r="C31" i="3" s="1"/>
  <c r="D31" i="3" l="1"/>
  <c r="B32" i="3" s="1"/>
  <c r="D32" i="3" s="1"/>
  <c r="C32" i="3" l="1"/>
  <c r="B33" i="3" s="1"/>
  <c r="C33" i="3" l="1"/>
  <c r="D33" i="3"/>
  <c r="B34" i="3" l="1"/>
  <c r="C34" i="3" l="1"/>
  <c r="D34" i="3"/>
  <c r="B35" i="3" l="1"/>
  <c r="C35" i="3" l="1"/>
  <c r="D35" i="3"/>
  <c r="B36" i="3" l="1"/>
  <c r="C36" i="3" l="1"/>
  <c r="D36" i="3"/>
  <c r="B37" i="3" l="1"/>
  <c r="C37" i="3" l="1"/>
  <c r="D37" i="3"/>
  <c r="B38" i="3" l="1"/>
  <c r="C38" i="3" l="1"/>
  <c r="D38" i="3"/>
  <c r="B39" i="3" l="1"/>
  <c r="D39" i="3" l="1"/>
  <c r="C39" i="3"/>
  <c r="B40" i="3" l="1"/>
  <c r="D40" i="3" l="1"/>
  <c r="C40" i="3"/>
  <c r="B41" i="3" l="1"/>
  <c r="C41" i="3" l="1"/>
  <c r="B42" i="3" s="1"/>
  <c r="D41" i="3"/>
  <c r="C42" i="3" l="1"/>
  <c r="D42" i="3"/>
  <c r="B43" i="3" l="1"/>
  <c r="D43" i="3" s="1"/>
  <c r="C43" i="3" l="1"/>
  <c r="B44" i="3" s="1"/>
  <c r="D44" i="3" l="1"/>
  <c r="C44" i="3"/>
  <c r="B45" i="3" s="1"/>
  <c r="C45" i="3" l="1"/>
  <c r="B46" i="3" s="1"/>
  <c r="C46" i="3" s="1"/>
  <c r="D45" i="3"/>
  <c r="D46" i="3" l="1"/>
  <c r="B47" i="3" s="1"/>
  <c r="D47" i="3" l="1"/>
  <c r="C47" i="3"/>
  <c r="B48" i="3" l="1"/>
  <c r="C48" i="3" s="1"/>
  <c r="D48" i="3" l="1"/>
  <c r="B49" i="3" s="1"/>
  <c r="D49" i="3" s="1"/>
  <c r="C49" i="3" l="1"/>
  <c r="B50" i="3" s="1"/>
  <c r="D50" i="3" s="1"/>
  <c r="C50" i="3" l="1"/>
  <c r="B51" i="3" s="1"/>
  <c r="C51" i="3" s="1"/>
  <c r="D51" i="3" l="1"/>
  <c r="B52" i="3" s="1"/>
  <c r="D52" i="3" s="1"/>
  <c r="C52" i="3" l="1"/>
  <c r="B53" i="3" s="1"/>
  <c r="C53" i="3" s="1"/>
  <c r="D53" i="3" l="1"/>
  <c r="B54" i="3" s="1"/>
  <c r="D54" i="3" s="1"/>
  <c r="C54" i="3" l="1"/>
  <c r="B55" i="3" s="1"/>
  <c r="C55" i="3" s="1"/>
  <c r="D55" i="3" l="1"/>
  <c r="B56" i="3" s="1"/>
  <c r="D56" i="3" s="1"/>
  <c r="C56" i="3" l="1"/>
  <c r="B57" i="3" s="1"/>
  <c r="C57" i="3" s="1"/>
  <c r="D57" i="3" l="1"/>
  <c r="B58" i="3" s="1"/>
  <c r="D58" i="3" s="1"/>
  <c r="C58" i="3" l="1"/>
  <c r="B59" i="3" s="1"/>
  <c r="D59" i="3" s="1"/>
  <c r="C59" i="3" l="1"/>
  <c r="B60" i="3" s="1"/>
  <c r="C60" i="3" s="1"/>
  <c r="B61" i="3" l="1"/>
  <c r="D61" i="3" s="1"/>
  <c r="D60" i="3"/>
  <c r="C61" i="3" l="1"/>
  <c r="B62" i="3" s="1"/>
  <c r="C62" i="3" s="1"/>
  <c r="D62" i="3" l="1"/>
  <c r="B63" i="3" s="1"/>
  <c r="D63" i="3" s="1"/>
  <c r="C63" i="3" l="1"/>
  <c r="B64" i="3" s="1"/>
  <c r="D64" i="3" s="1"/>
  <c r="C64" i="3" l="1"/>
  <c r="B65" i="3" s="1"/>
  <c r="C65" i="3" s="1"/>
  <c r="B66" i="3" l="1"/>
  <c r="C66" i="3" s="1"/>
  <c r="D65" i="3"/>
  <c r="B67" i="3" l="1"/>
  <c r="D67" i="3" s="1"/>
  <c r="D66" i="3"/>
  <c r="C67" i="3" l="1"/>
  <c r="B68" i="3" s="1"/>
  <c r="C68" i="3" s="1"/>
  <c r="D68" i="3" l="1"/>
  <c r="B69" i="3" s="1"/>
  <c r="D69" i="3" s="1"/>
  <c r="C69" i="3" l="1"/>
  <c r="B70" i="3" s="1"/>
  <c r="D70" i="3" s="1"/>
  <c r="C70" i="3" l="1"/>
  <c r="B71" i="3" s="1"/>
  <c r="C71" i="3" s="1"/>
  <c r="B72" i="3" l="1"/>
  <c r="C72" i="3" s="1"/>
  <c r="D71" i="3"/>
  <c r="D72" i="3" l="1"/>
  <c r="B73" i="3" s="1"/>
  <c r="C73" i="3" l="1"/>
  <c r="D73" i="3"/>
  <c r="B74" i="3" l="1"/>
  <c r="C74" i="3" s="1"/>
  <c r="D74" i="3" l="1"/>
  <c r="B75" i="3" s="1"/>
  <c r="D75" i="3" s="1"/>
  <c r="C75" i="3" l="1"/>
  <c r="B76" i="3" s="1"/>
  <c r="C76" i="3" s="1"/>
  <c r="B77" i="3" l="1"/>
  <c r="D77" i="3" s="1"/>
  <c r="D76" i="3"/>
  <c r="B78" i="3" l="1"/>
  <c r="C78" i="3" s="1"/>
  <c r="C77" i="3"/>
  <c r="B79" i="3" l="1"/>
  <c r="D79" i="3" s="1"/>
  <c r="D78" i="3"/>
  <c r="C79" i="3" l="1"/>
  <c r="B80" i="3" s="1"/>
  <c r="D80" i="3" l="1"/>
  <c r="C80" i="3"/>
  <c r="B81" i="3" l="1"/>
  <c r="C81" i="3" s="1"/>
  <c r="D81" i="3" l="1"/>
  <c r="B82" i="3" s="1"/>
  <c r="C82" i="3" s="1"/>
  <c r="D82" i="3" l="1"/>
  <c r="B83" i="3" s="1"/>
  <c r="D83" i="3" l="1"/>
  <c r="C83" i="3"/>
  <c r="B84" i="3" l="1"/>
  <c r="D84" i="3" l="1"/>
  <c r="C84" i="3"/>
  <c r="B85" i="3" l="1"/>
  <c r="C85" i="3" l="1"/>
  <c r="D85" i="3"/>
  <c r="B86" i="3" l="1"/>
  <c r="C86" i="3" s="1"/>
  <c r="D86" i="3" l="1"/>
  <c r="B87" i="3" s="1"/>
  <c r="C87" i="3" l="1"/>
  <c r="D87" i="3"/>
  <c r="B88" i="3" l="1"/>
  <c r="D88" i="3" s="1"/>
  <c r="C88" i="3" l="1"/>
  <c r="B89" i="3"/>
  <c r="D89" i="3" s="1"/>
  <c r="C89" i="3" l="1"/>
  <c r="B90" i="3" s="1"/>
  <c r="C90" i="3" s="1"/>
  <c r="B91" i="3" l="1"/>
  <c r="D91" i="3" s="1"/>
  <c r="D90" i="3"/>
  <c r="C91" i="3" l="1"/>
  <c r="B92" i="3" s="1"/>
  <c r="C92" i="3" s="1"/>
  <c r="B93" i="3" l="1"/>
  <c r="D93" i="3" s="1"/>
  <c r="D92" i="3"/>
  <c r="C93" i="3" l="1"/>
  <c r="B94" i="3" s="1"/>
  <c r="D94" i="3" s="1"/>
  <c r="B95" i="3" l="1"/>
  <c r="D95" i="3" s="1"/>
  <c r="C94" i="3"/>
  <c r="C95" i="3" l="1"/>
  <c r="B96" i="3" s="1"/>
  <c r="C96" i="3" s="1"/>
  <c r="D96" i="3" l="1"/>
  <c r="B97" i="3" s="1"/>
  <c r="D97" i="3" s="1"/>
  <c r="C97" i="3" l="1"/>
  <c r="B98" i="3" s="1"/>
  <c r="D98" i="3" s="1"/>
  <c r="C98" i="3" l="1"/>
  <c r="B99" i="3" s="1"/>
  <c r="D99" i="3" s="1"/>
  <c r="C99" i="3" l="1"/>
  <c r="B100" i="3" s="1"/>
  <c r="C100" i="3" s="1"/>
  <c r="D100" i="3" l="1"/>
  <c r="B101" i="3" s="1"/>
  <c r="C101" i="3" s="1"/>
  <c r="D101" i="3" l="1"/>
  <c r="B102" i="3" s="1"/>
  <c r="C102" i="3" s="1"/>
  <c r="D102" i="3" l="1"/>
</calcChain>
</file>

<file path=xl/sharedStrings.xml><?xml version="1.0" encoding="utf-8"?>
<sst xmlns="http://schemas.openxmlformats.org/spreadsheetml/2006/main" count="50" uniqueCount="39">
  <si>
    <t>Eenvoudig voorbeeld van een dynamisch model (in discrete tijd) van bevolkingsontwikkeling</t>
  </si>
  <si>
    <t>Dit Excelbestand implementeert het onderstaande conceptuele model als een computationeel model.</t>
  </si>
  <si>
    <t>Eerst vertalen we dit conceptuele model naar een geoperationaliseerd model (een stelsel van differentievergelijkingen).</t>
  </si>
  <si>
    <t>Factor</t>
  </si>
  <si>
    <t>Variabele</t>
  </si>
  <si>
    <t>Eenheid</t>
  </si>
  <si>
    <t>Daartoe representeren we de factoren eerst door variabelen en geven we voor elke variabele aan in welke eenheid hij wordt uitgedrukt:</t>
  </si>
  <si>
    <t>bevolking</t>
  </si>
  <si>
    <t>B</t>
  </si>
  <si>
    <t>[#]</t>
  </si>
  <si>
    <t>geboorten</t>
  </si>
  <si>
    <t>sterfgevallen</t>
  </si>
  <si>
    <t>immigranten</t>
  </si>
  <si>
    <t>emigranten</t>
  </si>
  <si>
    <t>G</t>
  </si>
  <si>
    <t>S</t>
  </si>
  <si>
    <t>I</t>
  </si>
  <si>
    <t>E</t>
  </si>
  <si>
    <r>
      <t>Al deze variabelen kunnen veranderen in de tijd. Als tijdstap nemen we 1 jaar. We kiezen er voor om B</t>
    </r>
    <r>
      <rPr>
        <vertAlign val="subscript"/>
        <sz val="11"/>
        <color theme="1"/>
        <rFont val="Calibri"/>
        <family val="2"/>
        <scheme val="minor"/>
      </rPr>
      <t>t+1</t>
    </r>
    <r>
      <rPr>
        <sz val="11"/>
        <color theme="1"/>
        <rFont val="Calibri"/>
        <family val="2"/>
        <scheme val="minor"/>
      </rPr>
      <t xml:space="preserve"> te berekenen op basis van de waarde van alle variabelen op tijdstip t.</t>
    </r>
  </si>
  <si>
    <r>
      <t>Dit betekent dat B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de bevolking aan het begin van jaar t weergeeft, terwijl de waarde van de overige variabelen het aantal personen in de loop van jaar t weergeeft.</t>
    </r>
  </si>
  <si>
    <t>Modelvergelijkingen:</t>
  </si>
  <si>
    <r>
      <t>G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 </t>
    </r>
    <r>
      <rPr>
        <sz val="11"/>
        <color theme="1"/>
        <rFont val="Calibri"/>
        <family val="2"/>
      </rPr>
      <t>γ</t>
    </r>
    <r>
      <rPr>
        <sz val="11"/>
        <color theme="1"/>
        <rFont val="Symbol"/>
        <family val="1"/>
        <charset val="2"/>
      </rPr>
      <t>×</t>
    </r>
    <r>
      <rPr>
        <sz val="11"/>
        <color theme="1"/>
        <rFont val="Calibri"/>
        <family val="2"/>
        <scheme val="minor"/>
      </rPr>
      <t>B</t>
    </r>
    <r>
      <rPr>
        <vertAlign val="subscript"/>
        <sz val="11"/>
        <color theme="1"/>
        <rFont val="Calibri"/>
        <family val="2"/>
        <scheme val="minor"/>
      </rPr>
      <t>t</t>
    </r>
  </si>
  <si>
    <r>
      <t>S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 </t>
    </r>
    <r>
      <rPr>
        <sz val="11"/>
        <color theme="1"/>
        <rFont val="Calibri"/>
        <family val="2"/>
      </rPr>
      <t>σ</t>
    </r>
    <r>
      <rPr>
        <sz val="11"/>
        <color theme="1"/>
        <rFont val="Symbol"/>
        <family val="1"/>
        <charset val="2"/>
      </rPr>
      <t>×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t</t>
    </r>
  </si>
  <si>
    <r>
      <t>B</t>
    </r>
    <r>
      <rPr>
        <vertAlign val="subscript"/>
        <sz val="11"/>
        <color theme="1"/>
        <rFont val="Calibri"/>
        <family val="2"/>
        <scheme val="minor"/>
      </rPr>
      <t>t+1</t>
    </r>
    <r>
      <rPr>
        <sz val="11"/>
        <color theme="1"/>
        <rFont val="Calibri"/>
        <family val="2"/>
        <scheme val="minor"/>
      </rPr>
      <t xml:space="preserve"> = B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+ G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- S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+ I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- E</t>
    </r>
    <r>
      <rPr>
        <vertAlign val="subscript"/>
        <sz val="11"/>
        <color theme="1"/>
        <rFont val="Calibri"/>
        <family val="2"/>
        <scheme val="minor"/>
      </rPr>
      <t>t</t>
    </r>
  </si>
  <si>
    <r>
      <t xml:space="preserve">Hierin zijn de parameters </t>
    </r>
    <r>
      <rPr>
        <sz val="11"/>
        <color theme="1"/>
        <rFont val="Calibri"/>
        <family val="2"/>
      </rPr>
      <t xml:space="preserve">γ </t>
    </r>
    <r>
      <rPr>
        <sz val="11"/>
        <color theme="1"/>
        <rFont val="Calibri"/>
        <family val="2"/>
        <scheme val="minor"/>
      </rPr>
      <t xml:space="preserve">(gamma) en </t>
    </r>
    <r>
      <rPr>
        <sz val="11"/>
        <color theme="1"/>
        <rFont val="Calibri"/>
        <family val="2"/>
      </rPr>
      <t>σ</t>
    </r>
    <r>
      <rPr>
        <sz val="11"/>
        <color theme="1"/>
        <rFont val="Calibri"/>
        <family val="2"/>
        <scheme val="minor"/>
      </rPr>
      <t xml:space="preserve"> (sigma) respectievelijk het geboortepercentage en het sterftepercentage.</t>
    </r>
  </si>
  <si>
    <t>Omdat het een dynamisch model betreft moeten beginwaarden worden gespecificeerd voor t = 0.</t>
  </si>
  <si>
    <r>
      <rPr>
        <b/>
        <i/>
        <sz val="11"/>
        <color theme="1"/>
        <rFont val="Calibri"/>
        <family val="2"/>
        <scheme val="minor"/>
      </rPr>
      <t xml:space="preserve">Merk op: </t>
    </r>
    <r>
      <rPr>
        <i/>
        <sz val="11"/>
        <color theme="1"/>
        <rFont val="Calibri"/>
        <family val="2"/>
        <scheme val="minor"/>
      </rPr>
      <t>De aantallen immigranten en emigranten zijn exogene variabelen. Hun waarde moet dus voor elke tijdstap worden ingevoerd.</t>
    </r>
  </si>
  <si>
    <r>
      <t xml:space="preserve">Zoals altijd geven we in het werkblad </t>
    </r>
    <r>
      <rPr>
        <b/>
        <sz val="11"/>
        <color theme="1"/>
        <rFont val="Calibri"/>
        <family val="2"/>
        <scheme val="minor"/>
      </rPr>
      <t>Dashboard</t>
    </r>
    <r>
      <rPr>
        <sz val="11"/>
        <color theme="1"/>
        <rFont val="Calibri"/>
        <family val="2"/>
        <scheme val="minor"/>
      </rPr>
      <t xml:space="preserve"> de invoervelden aan met de kleur geel. Omdat het een dynamisch model is geven we de uitvoervariabelen weer</t>
    </r>
  </si>
  <si>
    <t>Geboortepercentage:</t>
  </si>
  <si>
    <t>Sterftepercentage:</t>
  </si>
  <si>
    <t>Immigranten:</t>
  </si>
  <si>
    <t>Emigranten:</t>
  </si>
  <si>
    <t>(wordt constant verondersteld)</t>
  </si>
  <si>
    <t>t</t>
  </si>
  <si>
    <t>(als beginjaar nemen we het jaar 2000)</t>
  </si>
  <si>
    <t>Bevolking op t = 2000:</t>
  </si>
  <si>
    <t>in de vorm van een grafiek. In dit voorbeeld kiezen we voor twee lijndiagrammen: één voor de belangrijkste afhankelijke variabele (bevolking B)</t>
  </si>
  <si>
    <t>en één voor de overige variabelen. Zou je namelijk alle variabelen in dezelfde lijngrafiek opnemen dan vallen de veranderingen in het niet vanwege de</t>
  </si>
  <si>
    <t>veel hogere waarden van bevolking (100 à 1000 maal zo groot).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</si>
</sst>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6" fillId="0" borderId="0" xfId="0" applyFont="1"/>
    <xf numFmtId="0" fontId="8" fillId="2" borderId="1" xfId="0" applyNumberFormat="1" applyFont="1" applyFill="1" applyBorder="1"/>
    <xf numFmtId="10" fontId="8" fillId="2" borderId="1" xfId="0" applyNumberFormat="1" applyFont="1" applyFill="1" applyBorder="1"/>
    <xf numFmtId="1" fontId="0" fillId="0" borderId="0" xfId="0" applyNumberFormat="1"/>
    <xf numFmtId="0" fontId="2" fillId="0" borderId="0" xfId="0" applyFont="1" applyAlignment="1">
      <alignment horizontal="left"/>
    </xf>
    <xf numFmtId="0" fontId="1" fillId="3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Bevolking</c:v>
          </c:tx>
          <c:marker>
            <c:symbol val="none"/>
          </c:marker>
          <c:cat>
            <c:numRef>
              <c:f>Model!$A$2:$A$102</c:f>
              <c:numCache>
                <c:formatCode>General</c:formatCode>
                <c:ptCount val="10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  <c:pt idx="71">
                  <c:v>2071</c:v>
                </c:pt>
                <c:pt idx="72">
                  <c:v>2072</c:v>
                </c:pt>
                <c:pt idx="73">
                  <c:v>2073</c:v>
                </c:pt>
                <c:pt idx="74">
                  <c:v>2074</c:v>
                </c:pt>
                <c:pt idx="75">
                  <c:v>2075</c:v>
                </c:pt>
                <c:pt idx="76">
                  <c:v>2076</c:v>
                </c:pt>
                <c:pt idx="77">
                  <c:v>2077</c:v>
                </c:pt>
                <c:pt idx="78">
                  <c:v>2078</c:v>
                </c:pt>
                <c:pt idx="79">
                  <c:v>2079</c:v>
                </c:pt>
                <c:pt idx="80">
                  <c:v>2080</c:v>
                </c:pt>
                <c:pt idx="81">
                  <c:v>2081</c:v>
                </c:pt>
                <c:pt idx="82">
                  <c:v>2082</c:v>
                </c:pt>
                <c:pt idx="83">
                  <c:v>2083</c:v>
                </c:pt>
                <c:pt idx="84">
                  <c:v>2084</c:v>
                </c:pt>
                <c:pt idx="85">
                  <c:v>2085</c:v>
                </c:pt>
                <c:pt idx="86">
                  <c:v>2086</c:v>
                </c:pt>
                <c:pt idx="87">
                  <c:v>2087</c:v>
                </c:pt>
                <c:pt idx="88">
                  <c:v>2088</c:v>
                </c:pt>
                <c:pt idx="89">
                  <c:v>2089</c:v>
                </c:pt>
                <c:pt idx="90">
                  <c:v>2090</c:v>
                </c:pt>
                <c:pt idx="91">
                  <c:v>2091</c:v>
                </c:pt>
                <c:pt idx="92">
                  <c:v>2092</c:v>
                </c:pt>
                <c:pt idx="93">
                  <c:v>2093</c:v>
                </c:pt>
                <c:pt idx="94">
                  <c:v>2094</c:v>
                </c:pt>
                <c:pt idx="95">
                  <c:v>2095</c:v>
                </c:pt>
                <c:pt idx="96">
                  <c:v>2096</c:v>
                </c:pt>
                <c:pt idx="97">
                  <c:v>2097</c:v>
                </c:pt>
                <c:pt idx="98">
                  <c:v>2098</c:v>
                </c:pt>
                <c:pt idx="99">
                  <c:v>2099</c:v>
                </c:pt>
                <c:pt idx="100">
                  <c:v>2100</c:v>
                </c:pt>
              </c:numCache>
            </c:numRef>
          </c:cat>
          <c:val>
            <c:numRef>
              <c:f>Model!$B$2:$B$102</c:f>
              <c:numCache>
                <c:formatCode>0</c:formatCode>
                <c:ptCount val="101"/>
                <c:pt idx="0" formatCode="General">
                  <c:v>15000000</c:v>
                </c:pt>
                <c:pt idx="1">
                  <c:v>15068000</c:v>
                </c:pt>
                <c:pt idx="2">
                  <c:v>15136204</c:v>
                </c:pt>
                <c:pt idx="3">
                  <c:v>15204612.612000002</c:v>
                </c:pt>
                <c:pt idx="4">
                  <c:v>15273226.449836003</c:v>
                </c:pt>
                <c:pt idx="5">
                  <c:v>15342046.129185511</c:v>
                </c:pt>
                <c:pt idx="6">
                  <c:v>15411072.267573068</c:v>
                </c:pt>
                <c:pt idx="7">
                  <c:v>15480305.484375786</c:v>
                </c:pt>
                <c:pt idx="8">
                  <c:v>15549746.400828915</c:v>
                </c:pt>
                <c:pt idx="9">
                  <c:v>15619395.640031401</c:v>
                </c:pt>
                <c:pt idx="10">
                  <c:v>15689253.826951494</c:v>
                </c:pt>
                <c:pt idx="11">
                  <c:v>15759321.588432347</c:v>
                </c:pt>
                <c:pt idx="12">
                  <c:v>15829599.553197645</c:v>
                </c:pt>
                <c:pt idx="13">
                  <c:v>15900088.351857238</c:v>
                </c:pt>
                <c:pt idx="14">
                  <c:v>15970788.61691281</c:v>
                </c:pt>
                <c:pt idx="15">
                  <c:v>16041700.982763547</c:v>
                </c:pt>
                <c:pt idx="16">
                  <c:v>16112826.085711837</c:v>
                </c:pt>
                <c:pt idx="17">
                  <c:v>16184164.563968973</c:v>
                </c:pt>
                <c:pt idx="18">
                  <c:v>16255717.05766088</c:v>
                </c:pt>
                <c:pt idx="19">
                  <c:v>16327484.208833862</c:v>
                </c:pt>
                <c:pt idx="20">
                  <c:v>16399466.661460364</c:v>
                </c:pt>
                <c:pt idx="21">
                  <c:v>16471665.061444744</c:v>
                </c:pt>
                <c:pt idx="22">
                  <c:v>16544080.056629078</c:v>
                </c:pt>
                <c:pt idx="23">
                  <c:v>16616712.296798965</c:v>
                </c:pt>
                <c:pt idx="24">
                  <c:v>16689562.433689361</c:v>
                </c:pt>
                <c:pt idx="25">
                  <c:v>16762631.120990429</c:v>
                </c:pt>
                <c:pt idx="26">
                  <c:v>16835919.014353398</c:v>
                </c:pt>
                <c:pt idx="27">
                  <c:v>16909426.771396458</c:v>
                </c:pt>
                <c:pt idx="28">
                  <c:v>16983155.05171065</c:v>
                </c:pt>
                <c:pt idx="29">
                  <c:v>17057104.516865782</c:v>
                </c:pt>
                <c:pt idx="30">
                  <c:v>17131275.830416381</c:v>
                </c:pt>
                <c:pt idx="31">
                  <c:v>17205669.657907631</c:v>
                </c:pt>
                <c:pt idx="32">
                  <c:v>17280286.666881356</c:v>
                </c:pt>
                <c:pt idx="33">
                  <c:v>17355127.526882</c:v>
                </c:pt>
                <c:pt idx="34">
                  <c:v>17430192.909462646</c:v>
                </c:pt>
                <c:pt idx="35">
                  <c:v>17505483.488191031</c:v>
                </c:pt>
                <c:pt idx="36">
                  <c:v>17580999.938655604</c:v>
                </c:pt>
                <c:pt idx="37">
                  <c:v>17656742.938471571</c:v>
                </c:pt>
                <c:pt idx="38">
                  <c:v>17732713.167286985</c:v>
                </c:pt>
                <c:pt idx="39">
                  <c:v>17808911.306788847</c:v>
                </c:pt>
                <c:pt idx="40">
                  <c:v>17885338.040709216</c:v>
                </c:pt>
                <c:pt idx="41">
                  <c:v>17961994.054831345</c:v>
                </c:pt>
                <c:pt idx="42">
                  <c:v>18038880.036995836</c:v>
                </c:pt>
                <c:pt idx="43">
                  <c:v>18115996.677106824</c:v>
                </c:pt>
                <c:pt idx="44">
                  <c:v>18193344.667138144</c:v>
                </c:pt>
                <c:pt idx="45">
                  <c:v>18270924.701139558</c:v>
                </c:pt>
                <c:pt idx="46">
                  <c:v>18348737.47524298</c:v>
                </c:pt>
                <c:pt idx="47">
                  <c:v>18426783.687668711</c:v>
                </c:pt>
                <c:pt idx="48">
                  <c:v>18505064.038731717</c:v>
                </c:pt>
                <c:pt idx="49">
                  <c:v>18583579.230847914</c:v>
                </c:pt>
                <c:pt idx="50">
                  <c:v>18662329.96854046</c:v>
                </c:pt>
                <c:pt idx="51">
                  <c:v>18741316.958446082</c:v>
                </c:pt>
                <c:pt idx="52">
                  <c:v>18820540.90932142</c:v>
                </c:pt>
                <c:pt idx="53">
                  <c:v>18900002.532049384</c:v>
                </c:pt>
                <c:pt idx="54">
                  <c:v>18979702.53964553</c:v>
                </c:pt>
                <c:pt idx="55">
                  <c:v>19059641.647264466</c:v>
                </c:pt>
                <c:pt idx="56">
                  <c:v>19139820.572206259</c:v>
                </c:pt>
                <c:pt idx="57">
                  <c:v>19220240.033922877</c:v>
                </c:pt>
                <c:pt idx="58">
                  <c:v>19300900.754024647</c:v>
                </c:pt>
                <c:pt idx="59">
                  <c:v>19381803.456286721</c:v>
                </c:pt>
                <c:pt idx="60">
                  <c:v>19462948.866655581</c:v>
                </c:pt>
                <c:pt idx="61">
                  <c:v>19544337.713255547</c:v>
                </c:pt>
                <c:pt idx="62">
                  <c:v>19625970.726395313</c:v>
                </c:pt>
                <c:pt idx="63">
                  <c:v>19707848.638574496</c:v>
                </c:pt>
                <c:pt idx="64">
                  <c:v>19789972.184490219</c:v>
                </c:pt>
                <c:pt idx="65">
                  <c:v>19872342.101043686</c:v>
                </c:pt>
                <c:pt idx="66">
                  <c:v>19954959.127346817</c:v>
                </c:pt>
                <c:pt idx="67">
                  <c:v>20037824.004728857</c:v>
                </c:pt>
                <c:pt idx="68">
                  <c:v>20120937.476743046</c:v>
                </c:pt>
                <c:pt idx="69">
                  <c:v>20204300.289173275</c:v>
                </c:pt>
                <c:pt idx="70">
                  <c:v>20287913.190040797</c:v>
                </c:pt>
                <c:pt idx="71">
                  <c:v>20371776.929610919</c:v>
                </c:pt>
                <c:pt idx="72">
                  <c:v>20455892.260399751</c:v>
                </c:pt>
                <c:pt idx="73">
                  <c:v>20540259.937180951</c:v>
                </c:pt>
                <c:pt idx="74">
                  <c:v>20624880.716992494</c:v>
                </c:pt>
                <c:pt idx="75">
                  <c:v>20709755.359143469</c:v>
                </c:pt>
                <c:pt idx="76">
                  <c:v>20794884.625220899</c:v>
                </c:pt>
                <c:pt idx="77">
                  <c:v>20880269.279096562</c:v>
                </c:pt>
                <c:pt idx="78">
                  <c:v>20965910.086933851</c:v>
                </c:pt>
                <c:pt idx="79">
                  <c:v>21051807.817194652</c:v>
                </c:pt>
                <c:pt idx="80">
                  <c:v>21137963.240646236</c:v>
                </c:pt>
                <c:pt idx="81">
                  <c:v>21224377.130368173</c:v>
                </c:pt>
                <c:pt idx="82">
                  <c:v>21311050.261759277</c:v>
                </c:pt>
                <c:pt idx="83">
                  <c:v>21397983.412544556</c:v>
                </c:pt>
                <c:pt idx="84">
                  <c:v>21485177.362782188</c:v>
                </c:pt>
                <c:pt idx="85">
                  <c:v>21572632.894870531</c:v>
                </c:pt>
                <c:pt idx="86">
                  <c:v>21660350.793555144</c:v>
                </c:pt>
                <c:pt idx="87">
                  <c:v>21748331.845935807</c:v>
                </c:pt>
                <c:pt idx="88">
                  <c:v>21836576.841473613</c:v>
                </c:pt>
                <c:pt idx="89">
                  <c:v>21925086.571998034</c:v>
                </c:pt>
                <c:pt idx="90">
                  <c:v>22013861.831714027</c:v>
                </c:pt>
                <c:pt idx="91">
                  <c:v>22102903.417209171</c:v>
                </c:pt>
                <c:pt idx="92">
                  <c:v>22192212.1274608</c:v>
                </c:pt>
                <c:pt idx="93">
                  <c:v>22281788.763843182</c:v>
                </c:pt>
                <c:pt idx="94">
                  <c:v>22371634.130134713</c:v>
                </c:pt>
                <c:pt idx="95">
                  <c:v>22461749.032525118</c:v>
                </c:pt>
                <c:pt idx="96">
                  <c:v>22552134.279622693</c:v>
                </c:pt>
                <c:pt idx="97">
                  <c:v>22642790.68246156</c:v>
                </c:pt>
                <c:pt idx="98">
                  <c:v>22733719.054508943</c:v>
                </c:pt>
                <c:pt idx="99">
                  <c:v>22824920.21167247</c:v>
                </c:pt>
                <c:pt idx="100">
                  <c:v>22916394.972307488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64480"/>
        <c:axId val="105579264"/>
      </c:lineChart>
      <c:catAx>
        <c:axId val="10536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557926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05579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364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nl-NL" sz="1400"/>
              <a:t>Veranderingen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Geboorten</c:v>
          </c:tx>
          <c:marker>
            <c:symbol val="none"/>
          </c:marker>
          <c:cat>
            <c:numRef>
              <c:f>Model!$A$2:$A$102</c:f>
              <c:numCache>
                <c:formatCode>General</c:formatCode>
                <c:ptCount val="10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  <c:pt idx="71">
                  <c:v>2071</c:v>
                </c:pt>
                <c:pt idx="72">
                  <c:v>2072</c:v>
                </c:pt>
                <c:pt idx="73">
                  <c:v>2073</c:v>
                </c:pt>
                <c:pt idx="74">
                  <c:v>2074</c:v>
                </c:pt>
                <c:pt idx="75">
                  <c:v>2075</c:v>
                </c:pt>
                <c:pt idx="76">
                  <c:v>2076</c:v>
                </c:pt>
                <c:pt idx="77">
                  <c:v>2077</c:v>
                </c:pt>
                <c:pt idx="78">
                  <c:v>2078</c:v>
                </c:pt>
                <c:pt idx="79">
                  <c:v>2079</c:v>
                </c:pt>
                <c:pt idx="80">
                  <c:v>2080</c:v>
                </c:pt>
                <c:pt idx="81">
                  <c:v>2081</c:v>
                </c:pt>
                <c:pt idx="82">
                  <c:v>2082</c:v>
                </c:pt>
                <c:pt idx="83">
                  <c:v>2083</c:v>
                </c:pt>
                <c:pt idx="84">
                  <c:v>2084</c:v>
                </c:pt>
                <c:pt idx="85">
                  <c:v>2085</c:v>
                </c:pt>
                <c:pt idx="86">
                  <c:v>2086</c:v>
                </c:pt>
                <c:pt idx="87">
                  <c:v>2087</c:v>
                </c:pt>
                <c:pt idx="88">
                  <c:v>2088</c:v>
                </c:pt>
                <c:pt idx="89">
                  <c:v>2089</c:v>
                </c:pt>
                <c:pt idx="90">
                  <c:v>2090</c:v>
                </c:pt>
                <c:pt idx="91">
                  <c:v>2091</c:v>
                </c:pt>
                <c:pt idx="92">
                  <c:v>2092</c:v>
                </c:pt>
                <c:pt idx="93">
                  <c:v>2093</c:v>
                </c:pt>
                <c:pt idx="94">
                  <c:v>2094</c:v>
                </c:pt>
                <c:pt idx="95">
                  <c:v>2095</c:v>
                </c:pt>
                <c:pt idx="96">
                  <c:v>2096</c:v>
                </c:pt>
                <c:pt idx="97">
                  <c:v>2097</c:v>
                </c:pt>
                <c:pt idx="98">
                  <c:v>2098</c:v>
                </c:pt>
                <c:pt idx="99">
                  <c:v>2099</c:v>
                </c:pt>
                <c:pt idx="100">
                  <c:v>2100</c:v>
                </c:pt>
              </c:numCache>
            </c:numRef>
          </c:cat>
          <c:val>
            <c:numRef>
              <c:f>Model!$C$2:$C$102</c:f>
              <c:numCache>
                <c:formatCode>0</c:formatCode>
                <c:ptCount val="101"/>
                <c:pt idx="0">
                  <c:v>165000</c:v>
                </c:pt>
                <c:pt idx="1">
                  <c:v>165748</c:v>
                </c:pt>
                <c:pt idx="2">
                  <c:v>166498.24399999998</c:v>
                </c:pt>
                <c:pt idx="3">
                  <c:v>167250.738732</c:v>
                </c:pt>
                <c:pt idx="4">
                  <c:v>168005.49094819601</c:v>
                </c:pt>
                <c:pt idx="5">
                  <c:v>168762.50742104062</c:v>
                </c:pt>
                <c:pt idx="6">
                  <c:v>169521.79494330374</c:v>
                </c:pt>
                <c:pt idx="7">
                  <c:v>170283.36032813363</c:v>
                </c:pt>
                <c:pt idx="8">
                  <c:v>171047.21040911807</c:v>
                </c:pt>
                <c:pt idx="9">
                  <c:v>171813.3520403454</c:v>
                </c:pt>
                <c:pt idx="10">
                  <c:v>172581.79209646644</c:v>
                </c:pt>
                <c:pt idx="11">
                  <c:v>173352.53747275582</c:v>
                </c:pt>
                <c:pt idx="12">
                  <c:v>174125.59508517408</c:v>
                </c:pt>
                <c:pt idx="13">
                  <c:v>174900.97187042961</c:v>
                </c:pt>
                <c:pt idx="14">
                  <c:v>175678.67478604091</c:v>
                </c:pt>
                <c:pt idx="15">
                  <c:v>176458.710810399</c:v>
                </c:pt>
                <c:pt idx="16">
                  <c:v>177241.08694283018</c:v>
                </c:pt>
                <c:pt idx="17">
                  <c:v>178025.81020365871</c:v>
                </c:pt>
                <c:pt idx="18">
                  <c:v>178812.88763426966</c:v>
                </c:pt>
                <c:pt idx="19">
                  <c:v>179602.32629717246</c:v>
                </c:pt>
                <c:pt idx="20">
                  <c:v>180394.13327606401</c:v>
                </c:pt>
                <c:pt idx="21">
                  <c:v>181188.31567589217</c:v>
                </c:pt>
                <c:pt idx="22">
                  <c:v>181984.88062291985</c:v>
                </c:pt>
                <c:pt idx="23">
                  <c:v>182783.83526478859</c:v>
                </c:pt>
                <c:pt idx="24">
                  <c:v>183585.18677058298</c:v>
                </c:pt>
                <c:pt idx="25">
                  <c:v>184388.9423308947</c:v>
                </c:pt>
                <c:pt idx="26">
                  <c:v>185195.10915788737</c:v>
                </c:pt>
                <c:pt idx="27">
                  <c:v>186003.69448536102</c:v>
                </c:pt>
                <c:pt idx="28">
                  <c:v>186814.70556881715</c:v>
                </c:pt>
                <c:pt idx="29">
                  <c:v>187628.14968552359</c:v>
                </c:pt>
                <c:pt idx="30">
                  <c:v>188444.03413458017</c:v>
                </c:pt>
                <c:pt idx="31">
                  <c:v>189262.36623698394</c:v>
                </c:pt>
                <c:pt idx="32">
                  <c:v>190083.15333569492</c:v>
                </c:pt>
                <c:pt idx="33">
                  <c:v>190906.40279570199</c:v>
                </c:pt>
                <c:pt idx="34">
                  <c:v>191732.12200408909</c:v>
                </c:pt>
                <c:pt idx="35">
                  <c:v>192560.31837010133</c:v>
                </c:pt>
                <c:pt idx="36">
                  <c:v>193390.99932521163</c:v>
                </c:pt>
                <c:pt idx="37">
                  <c:v>194224.17232318726</c:v>
                </c:pt>
                <c:pt idx="38">
                  <c:v>195059.84484015682</c:v>
                </c:pt>
                <c:pt idx="39">
                  <c:v>195898.0243746773</c:v>
                </c:pt>
                <c:pt idx="40">
                  <c:v>196738.71844780137</c:v>
                </c:pt>
                <c:pt idx="41">
                  <c:v>197581.93460314479</c:v>
                </c:pt>
                <c:pt idx="42">
                  <c:v>198427.68040695417</c:v>
                </c:pt>
                <c:pt idx="43">
                  <c:v>199275.96344817505</c:v>
                </c:pt>
                <c:pt idx="44">
                  <c:v>200126.79133851957</c:v>
                </c:pt>
                <c:pt idx="45">
                  <c:v>200980.17171253511</c:v>
                </c:pt>
                <c:pt idx="46">
                  <c:v>201836.11222767277</c:v>
                </c:pt>
                <c:pt idx="47">
                  <c:v>202694.62056435581</c:v>
                </c:pt>
                <c:pt idx="48">
                  <c:v>203555.70442604888</c:v>
                </c:pt>
                <c:pt idx="49">
                  <c:v>204419.37153932705</c:v>
                </c:pt>
                <c:pt idx="50">
                  <c:v>205285.62965394504</c:v>
                </c:pt>
                <c:pt idx="51">
                  <c:v>206154.48654290687</c:v>
                </c:pt>
                <c:pt idx="52">
                  <c:v>207025.9500025356</c:v>
                </c:pt>
                <c:pt idx="53">
                  <c:v>207900.02785254322</c:v>
                </c:pt>
                <c:pt idx="54">
                  <c:v>208776.72793610083</c:v>
                </c:pt>
                <c:pt idx="55">
                  <c:v>209656.05811990911</c:v>
                </c:pt>
                <c:pt idx="56">
                  <c:v>210538.02629426884</c:v>
                </c:pt>
                <c:pt idx="57">
                  <c:v>211422.64037315163</c:v>
                </c:pt>
                <c:pt idx="58">
                  <c:v>212309.9082942711</c:v>
                </c:pt>
                <c:pt idx="59">
                  <c:v>213199.83801915392</c:v>
                </c:pt>
                <c:pt idx="60">
                  <c:v>214092.43753321137</c:v>
                </c:pt>
                <c:pt idx="61">
                  <c:v>214987.71484581102</c:v>
                </c:pt>
                <c:pt idx="62">
                  <c:v>215885.67799034843</c:v>
                </c:pt>
                <c:pt idx="63">
                  <c:v>216786.33502431944</c:v>
                </c:pt>
                <c:pt idx="64">
                  <c:v>217689.69402939238</c:v>
                </c:pt>
                <c:pt idx="65">
                  <c:v>218595.76311148054</c:v>
                </c:pt>
                <c:pt idx="66">
                  <c:v>219504.55040081497</c:v>
                </c:pt>
                <c:pt idx="67">
                  <c:v>220416.06405201741</c:v>
                </c:pt>
                <c:pt idx="68">
                  <c:v>221330.31224417349</c:v>
                </c:pt>
                <c:pt idx="69">
                  <c:v>222247.30318090602</c:v>
                </c:pt>
                <c:pt idx="70">
                  <c:v>223167.04509044875</c:v>
                </c:pt>
                <c:pt idx="71">
                  <c:v>224089.54622572009</c:v>
                </c:pt>
                <c:pt idx="72">
                  <c:v>225014.81486439725</c:v>
                </c:pt>
                <c:pt idx="73">
                  <c:v>225942.85930899045</c:v>
                </c:pt>
                <c:pt idx="74">
                  <c:v>226873.68788691741</c:v>
                </c:pt>
                <c:pt idx="75">
                  <c:v>227807.30895057815</c:v>
                </c:pt>
                <c:pt idx="76">
                  <c:v>228743.73087742986</c:v>
                </c:pt>
                <c:pt idx="77">
                  <c:v>229682.96207006217</c:v>
                </c:pt>
                <c:pt idx="78">
                  <c:v>230625.01095627234</c:v>
                </c:pt>
                <c:pt idx="79">
                  <c:v>231569.88598914116</c:v>
                </c:pt>
                <c:pt idx="80">
                  <c:v>232517.59564710857</c:v>
                </c:pt>
                <c:pt idx="81">
                  <c:v>233468.14843404989</c:v>
                </c:pt>
                <c:pt idx="82">
                  <c:v>234421.55287935204</c:v>
                </c:pt>
                <c:pt idx="83">
                  <c:v>235377.81753799011</c:v>
                </c:pt>
                <c:pt idx="84">
                  <c:v>236336.95099060406</c:v>
                </c:pt>
                <c:pt idx="85">
                  <c:v>237298.96184357582</c:v>
                </c:pt>
                <c:pt idx="86">
                  <c:v>238263.85872910658</c:v>
                </c:pt>
                <c:pt idx="87">
                  <c:v>239231.65030529385</c:v>
                </c:pt>
                <c:pt idx="88">
                  <c:v>240202.34525620972</c:v>
                </c:pt>
                <c:pt idx="89">
                  <c:v>241175.95229197835</c:v>
                </c:pt>
                <c:pt idx="90">
                  <c:v>242152.48014885429</c:v>
                </c:pt>
                <c:pt idx="91">
                  <c:v>243131.93758930085</c:v>
                </c:pt>
                <c:pt idx="92">
                  <c:v>244114.33340206879</c:v>
                </c:pt>
                <c:pt idx="93">
                  <c:v>245099.67640227498</c:v>
                </c:pt>
                <c:pt idx="94">
                  <c:v>246087.97543148184</c:v>
                </c:pt>
                <c:pt idx="95">
                  <c:v>247079.2393577763</c:v>
                </c:pt>
                <c:pt idx="96">
                  <c:v>248073.4770758496</c:v>
                </c:pt>
                <c:pt idx="97">
                  <c:v>249070.69750707713</c:v>
                </c:pt>
                <c:pt idx="98">
                  <c:v>250070.90959959835</c:v>
                </c:pt>
                <c:pt idx="99">
                  <c:v>251074.12232839715</c:v>
                </c:pt>
                <c:pt idx="100">
                  <c:v>252080.34469538234</c:v>
                </c:pt>
              </c:numCache>
            </c:numRef>
          </c:val>
          <c:smooth val="0"/>
        </c:ser>
        <c:ser>
          <c:idx val="1"/>
          <c:order val="1"/>
          <c:tx>
            <c:v>Sterfgevallen</c:v>
          </c:tx>
          <c:marker>
            <c:symbol val="none"/>
          </c:marker>
          <c:val>
            <c:numRef>
              <c:f>Model!$D$2:$D$102</c:f>
              <c:numCache>
                <c:formatCode>0</c:formatCode>
                <c:ptCount val="101"/>
                <c:pt idx="0">
                  <c:v>120000</c:v>
                </c:pt>
                <c:pt idx="1">
                  <c:v>120544</c:v>
                </c:pt>
                <c:pt idx="2">
                  <c:v>121089.632</c:v>
                </c:pt>
                <c:pt idx="3">
                  <c:v>121636.90089600002</c:v>
                </c:pt>
                <c:pt idx="4">
                  <c:v>122185.81159868803</c:v>
                </c:pt>
                <c:pt idx="5">
                  <c:v>122736.36903348409</c:v>
                </c:pt>
                <c:pt idx="6">
                  <c:v>123288.57814058455</c:v>
                </c:pt>
                <c:pt idx="7">
                  <c:v>123842.44387500628</c:v>
                </c:pt>
                <c:pt idx="8">
                  <c:v>124397.97120663132</c:v>
                </c:pt>
                <c:pt idx="9">
                  <c:v>124955.16512025121</c:v>
                </c:pt>
                <c:pt idx="10">
                  <c:v>125514.03061561196</c:v>
                </c:pt>
                <c:pt idx="11">
                  <c:v>126074.57270745878</c:v>
                </c:pt>
                <c:pt idx="12">
                  <c:v>126636.79642558115</c:v>
                </c:pt>
                <c:pt idx="13">
                  <c:v>127200.7068148579</c:v>
                </c:pt>
                <c:pt idx="14">
                  <c:v>127766.30893530248</c:v>
                </c:pt>
                <c:pt idx="15">
                  <c:v>128333.60786210839</c:v>
                </c:pt>
                <c:pt idx="16">
                  <c:v>128902.60868569469</c:v>
                </c:pt>
                <c:pt idx="17">
                  <c:v>129473.31651175179</c:v>
                </c:pt>
                <c:pt idx="18">
                  <c:v>130045.73646128704</c:v>
                </c:pt>
                <c:pt idx="19">
                  <c:v>130619.8736706709</c:v>
                </c:pt>
                <c:pt idx="20">
                  <c:v>131195.7332916829</c:v>
                </c:pt>
                <c:pt idx="21">
                  <c:v>131773.32049155797</c:v>
                </c:pt>
                <c:pt idx="22">
                  <c:v>132352.64045303263</c:v>
                </c:pt>
                <c:pt idx="23">
                  <c:v>132933.69837439171</c:v>
                </c:pt>
                <c:pt idx="24">
                  <c:v>133516.49946951491</c:v>
                </c:pt>
                <c:pt idx="25">
                  <c:v>134101.04896792345</c:v>
                </c:pt>
                <c:pt idx="26">
                  <c:v>134687.3521148272</c:v>
                </c:pt>
                <c:pt idx="27">
                  <c:v>135275.41417117167</c:v>
                </c:pt>
                <c:pt idx="28">
                  <c:v>135865.24041368521</c:v>
                </c:pt>
                <c:pt idx="29">
                  <c:v>136456.83613492627</c:v>
                </c:pt>
                <c:pt idx="30">
                  <c:v>137050.20664333104</c:v>
                </c:pt>
                <c:pt idx="31">
                  <c:v>137645.35726326104</c:v>
                </c:pt>
                <c:pt idx="32">
                  <c:v>138242.29333505087</c:v>
                </c:pt>
                <c:pt idx="33">
                  <c:v>138841.02021505599</c:v>
                </c:pt>
                <c:pt idx="34">
                  <c:v>139441.54327570117</c:v>
                </c:pt>
                <c:pt idx="35">
                  <c:v>140043.86790552826</c:v>
                </c:pt>
                <c:pt idx="36">
                  <c:v>140647.99950924484</c:v>
                </c:pt>
                <c:pt idx="37">
                  <c:v>141253.94350777258</c:v>
                </c:pt>
                <c:pt idx="38">
                  <c:v>141861.70533829587</c:v>
                </c:pt>
                <c:pt idx="39">
                  <c:v>142471.29045431077</c:v>
                </c:pt>
                <c:pt idx="40">
                  <c:v>143082.70432567372</c:v>
                </c:pt>
                <c:pt idx="41">
                  <c:v>143695.95243865077</c:v>
                </c:pt>
                <c:pt idx="42">
                  <c:v>144311.0402959667</c:v>
                </c:pt>
                <c:pt idx="43">
                  <c:v>144927.9734168546</c:v>
                </c:pt>
                <c:pt idx="44">
                  <c:v>145546.75733710517</c:v>
                </c:pt>
                <c:pt idx="45">
                  <c:v>146167.39760911648</c:v>
                </c:pt>
                <c:pt idx="46">
                  <c:v>146789.89980194383</c:v>
                </c:pt>
                <c:pt idx="47">
                  <c:v>147414.26950134969</c:v>
                </c:pt>
                <c:pt idx="48">
                  <c:v>148040.51230985374</c:v>
                </c:pt>
                <c:pt idx="49">
                  <c:v>148668.63384678331</c:v>
                </c:pt>
                <c:pt idx="50">
                  <c:v>149298.63974832368</c:v>
                </c:pt>
                <c:pt idx="51">
                  <c:v>149930.53566756865</c:v>
                </c:pt>
                <c:pt idx="52">
                  <c:v>150564.32727457138</c:v>
                </c:pt>
                <c:pt idx="53">
                  <c:v>151200.02025639507</c:v>
                </c:pt>
                <c:pt idx="54">
                  <c:v>151837.62031716426</c:v>
                </c:pt>
                <c:pt idx="55">
                  <c:v>152477.13317811574</c:v>
                </c:pt>
                <c:pt idx="56">
                  <c:v>153118.56457765008</c:v>
                </c:pt>
                <c:pt idx="57">
                  <c:v>153761.92027138302</c:v>
                </c:pt>
                <c:pt idx="58">
                  <c:v>154407.20603219719</c:v>
                </c:pt>
                <c:pt idx="59">
                  <c:v>155054.42765029377</c:v>
                </c:pt>
                <c:pt idx="60">
                  <c:v>155703.59093324465</c:v>
                </c:pt>
                <c:pt idx="61">
                  <c:v>156354.70170604438</c:v>
                </c:pt>
                <c:pt idx="62">
                  <c:v>157007.76581116251</c:v>
                </c:pt>
                <c:pt idx="63">
                  <c:v>157662.78910859596</c:v>
                </c:pt>
                <c:pt idx="64">
                  <c:v>158319.77747592176</c:v>
                </c:pt>
                <c:pt idx="65">
                  <c:v>158978.73680834949</c:v>
                </c:pt>
                <c:pt idx="66">
                  <c:v>159639.67301877454</c:v>
                </c:pt>
                <c:pt idx="67">
                  <c:v>160302.59203783085</c:v>
                </c:pt>
                <c:pt idx="68">
                  <c:v>160967.49981394436</c:v>
                </c:pt>
                <c:pt idx="69">
                  <c:v>161634.40231338621</c:v>
                </c:pt>
                <c:pt idx="70">
                  <c:v>162303.30552032636</c:v>
                </c:pt>
                <c:pt idx="71">
                  <c:v>162974.21543688735</c:v>
                </c:pt>
                <c:pt idx="72">
                  <c:v>163647.13808319802</c:v>
                </c:pt>
                <c:pt idx="73">
                  <c:v>164322.07949744762</c:v>
                </c:pt>
                <c:pt idx="74">
                  <c:v>164999.04573593996</c:v>
                </c:pt>
                <c:pt idx="75">
                  <c:v>165678.04287314776</c:v>
                </c:pt>
                <c:pt idx="76">
                  <c:v>166359.0770017672</c:v>
                </c:pt>
                <c:pt idx="77">
                  <c:v>167042.1542327725</c:v>
                </c:pt>
                <c:pt idx="78">
                  <c:v>167727.28069547081</c:v>
                </c:pt>
                <c:pt idx="79">
                  <c:v>168414.46253755721</c:v>
                </c:pt>
                <c:pt idx="80">
                  <c:v>169103.7059251699</c:v>
                </c:pt>
                <c:pt idx="81">
                  <c:v>169795.0170429454</c:v>
                </c:pt>
                <c:pt idx="82">
                  <c:v>170488.40209407423</c:v>
                </c:pt>
                <c:pt idx="83">
                  <c:v>171183.86730035645</c:v>
                </c:pt>
                <c:pt idx="84">
                  <c:v>171881.41890225752</c:v>
                </c:pt>
                <c:pt idx="85">
                  <c:v>172581.06315896424</c:v>
                </c:pt>
                <c:pt idx="86">
                  <c:v>173282.80634844117</c:v>
                </c:pt>
                <c:pt idx="87">
                  <c:v>173986.65476748647</c:v>
                </c:pt>
                <c:pt idx="88">
                  <c:v>174692.6147317889</c:v>
                </c:pt>
                <c:pt idx="89">
                  <c:v>175400.69257598429</c:v>
                </c:pt>
                <c:pt idx="90">
                  <c:v>176110.89465371222</c:v>
                </c:pt>
                <c:pt idx="91">
                  <c:v>176823.22733767336</c:v>
                </c:pt>
                <c:pt idx="92">
                  <c:v>177537.6970196864</c:v>
                </c:pt>
                <c:pt idx="93">
                  <c:v>178254.31011074546</c:v>
                </c:pt>
                <c:pt idx="94">
                  <c:v>178973.0730410777</c:v>
                </c:pt>
                <c:pt idx="95">
                  <c:v>179693.99226020096</c:v>
                </c:pt>
                <c:pt idx="96">
                  <c:v>180417.07423698154</c:v>
                </c:pt>
                <c:pt idx="97">
                  <c:v>181142.32545969248</c:v>
                </c:pt>
                <c:pt idx="98">
                  <c:v>181869.75243607155</c:v>
                </c:pt>
                <c:pt idx="99">
                  <c:v>182599.36169337976</c:v>
                </c:pt>
                <c:pt idx="100">
                  <c:v>183331.1597784599</c:v>
                </c:pt>
              </c:numCache>
            </c:numRef>
          </c:val>
          <c:smooth val="0"/>
        </c:ser>
        <c:ser>
          <c:idx val="2"/>
          <c:order val="2"/>
          <c:tx>
            <c:v>Immigranten</c:v>
          </c:tx>
          <c:marker>
            <c:symbol val="none"/>
          </c:marker>
          <c:val>
            <c:numRef>
              <c:f>Model!$E$2:$E$102</c:f>
              <c:numCache>
                <c:formatCode>General</c:formatCode>
                <c:ptCount val="101"/>
                <c:pt idx="0">
                  <c:v>73000</c:v>
                </c:pt>
                <c:pt idx="1">
                  <c:v>73000</c:v>
                </c:pt>
                <c:pt idx="2">
                  <c:v>73000</c:v>
                </c:pt>
                <c:pt idx="3">
                  <c:v>73000</c:v>
                </c:pt>
                <c:pt idx="4">
                  <c:v>73000</c:v>
                </c:pt>
                <c:pt idx="5">
                  <c:v>73000</c:v>
                </c:pt>
                <c:pt idx="6">
                  <c:v>73000</c:v>
                </c:pt>
                <c:pt idx="7">
                  <c:v>73000</c:v>
                </c:pt>
                <c:pt idx="8">
                  <c:v>73000</c:v>
                </c:pt>
                <c:pt idx="9">
                  <c:v>73000</c:v>
                </c:pt>
                <c:pt idx="10">
                  <c:v>73000</c:v>
                </c:pt>
                <c:pt idx="11">
                  <c:v>73000</c:v>
                </c:pt>
                <c:pt idx="12">
                  <c:v>73000</c:v>
                </c:pt>
                <c:pt idx="13">
                  <c:v>73000</c:v>
                </c:pt>
                <c:pt idx="14">
                  <c:v>73000</c:v>
                </c:pt>
                <c:pt idx="15">
                  <c:v>73000</c:v>
                </c:pt>
                <c:pt idx="16">
                  <c:v>73000</c:v>
                </c:pt>
                <c:pt idx="17">
                  <c:v>73000</c:v>
                </c:pt>
                <c:pt idx="18">
                  <c:v>73000</c:v>
                </c:pt>
                <c:pt idx="19">
                  <c:v>73000</c:v>
                </c:pt>
                <c:pt idx="20">
                  <c:v>73000</c:v>
                </c:pt>
                <c:pt idx="21">
                  <c:v>73000</c:v>
                </c:pt>
                <c:pt idx="22">
                  <c:v>73000</c:v>
                </c:pt>
                <c:pt idx="23">
                  <c:v>73000</c:v>
                </c:pt>
                <c:pt idx="24">
                  <c:v>73000</c:v>
                </c:pt>
                <c:pt idx="25">
                  <c:v>73000</c:v>
                </c:pt>
                <c:pt idx="26">
                  <c:v>73000</c:v>
                </c:pt>
                <c:pt idx="27">
                  <c:v>73000</c:v>
                </c:pt>
                <c:pt idx="28">
                  <c:v>73000</c:v>
                </c:pt>
                <c:pt idx="29">
                  <c:v>73000</c:v>
                </c:pt>
                <c:pt idx="30">
                  <c:v>73000</c:v>
                </c:pt>
                <c:pt idx="31">
                  <c:v>73000</c:v>
                </c:pt>
                <c:pt idx="32">
                  <c:v>73000</c:v>
                </c:pt>
                <c:pt idx="33">
                  <c:v>73000</c:v>
                </c:pt>
                <c:pt idx="34">
                  <c:v>73000</c:v>
                </c:pt>
                <c:pt idx="35">
                  <c:v>73000</c:v>
                </c:pt>
                <c:pt idx="36">
                  <c:v>73000</c:v>
                </c:pt>
                <c:pt idx="37">
                  <c:v>73000</c:v>
                </c:pt>
                <c:pt idx="38">
                  <c:v>73000</c:v>
                </c:pt>
                <c:pt idx="39">
                  <c:v>73000</c:v>
                </c:pt>
                <c:pt idx="40">
                  <c:v>73000</c:v>
                </c:pt>
                <c:pt idx="41">
                  <c:v>73000</c:v>
                </c:pt>
                <c:pt idx="42">
                  <c:v>73000</c:v>
                </c:pt>
                <c:pt idx="43">
                  <c:v>73000</c:v>
                </c:pt>
                <c:pt idx="44">
                  <c:v>73000</c:v>
                </c:pt>
                <c:pt idx="45">
                  <c:v>73000</c:v>
                </c:pt>
                <c:pt idx="46">
                  <c:v>73000</c:v>
                </c:pt>
                <c:pt idx="47">
                  <c:v>73000</c:v>
                </c:pt>
                <c:pt idx="48">
                  <c:v>73000</c:v>
                </c:pt>
                <c:pt idx="49">
                  <c:v>73000</c:v>
                </c:pt>
                <c:pt idx="50">
                  <c:v>73000</c:v>
                </c:pt>
                <c:pt idx="51">
                  <c:v>73000</c:v>
                </c:pt>
                <c:pt idx="52">
                  <c:v>73000</c:v>
                </c:pt>
                <c:pt idx="53">
                  <c:v>73000</c:v>
                </c:pt>
                <c:pt idx="54">
                  <c:v>73000</c:v>
                </c:pt>
                <c:pt idx="55">
                  <c:v>73000</c:v>
                </c:pt>
                <c:pt idx="56">
                  <c:v>73000</c:v>
                </c:pt>
                <c:pt idx="57">
                  <c:v>73000</c:v>
                </c:pt>
                <c:pt idx="58">
                  <c:v>73000</c:v>
                </c:pt>
                <c:pt idx="59">
                  <c:v>73000</c:v>
                </c:pt>
                <c:pt idx="60">
                  <c:v>73000</c:v>
                </c:pt>
                <c:pt idx="61">
                  <c:v>73000</c:v>
                </c:pt>
                <c:pt idx="62">
                  <c:v>73000</c:v>
                </c:pt>
                <c:pt idx="63">
                  <c:v>73000</c:v>
                </c:pt>
                <c:pt idx="64">
                  <c:v>73000</c:v>
                </c:pt>
                <c:pt idx="65">
                  <c:v>73000</c:v>
                </c:pt>
                <c:pt idx="66">
                  <c:v>73000</c:v>
                </c:pt>
                <c:pt idx="67">
                  <c:v>73000</c:v>
                </c:pt>
                <c:pt idx="68">
                  <c:v>73000</c:v>
                </c:pt>
                <c:pt idx="69">
                  <c:v>73000</c:v>
                </c:pt>
                <c:pt idx="70">
                  <c:v>73000</c:v>
                </c:pt>
                <c:pt idx="71">
                  <c:v>73000</c:v>
                </c:pt>
                <c:pt idx="72">
                  <c:v>73000</c:v>
                </c:pt>
                <c:pt idx="73">
                  <c:v>73000</c:v>
                </c:pt>
                <c:pt idx="74">
                  <c:v>73000</c:v>
                </c:pt>
                <c:pt idx="75">
                  <c:v>73000</c:v>
                </c:pt>
                <c:pt idx="76">
                  <c:v>73000</c:v>
                </c:pt>
                <c:pt idx="77">
                  <c:v>73000</c:v>
                </c:pt>
                <c:pt idx="78">
                  <c:v>73000</c:v>
                </c:pt>
                <c:pt idx="79">
                  <c:v>73000</c:v>
                </c:pt>
                <c:pt idx="80">
                  <c:v>73000</c:v>
                </c:pt>
                <c:pt idx="81">
                  <c:v>73000</c:v>
                </c:pt>
                <c:pt idx="82">
                  <c:v>73000</c:v>
                </c:pt>
                <c:pt idx="83">
                  <c:v>73000</c:v>
                </c:pt>
                <c:pt idx="84">
                  <c:v>73000</c:v>
                </c:pt>
                <c:pt idx="85">
                  <c:v>73000</c:v>
                </c:pt>
                <c:pt idx="86">
                  <c:v>73000</c:v>
                </c:pt>
                <c:pt idx="87">
                  <c:v>73000</c:v>
                </c:pt>
                <c:pt idx="88">
                  <c:v>73000</c:v>
                </c:pt>
                <c:pt idx="89">
                  <c:v>73000</c:v>
                </c:pt>
                <c:pt idx="90">
                  <c:v>73000</c:v>
                </c:pt>
                <c:pt idx="91">
                  <c:v>73000</c:v>
                </c:pt>
                <c:pt idx="92">
                  <c:v>73000</c:v>
                </c:pt>
                <c:pt idx="93">
                  <c:v>73000</c:v>
                </c:pt>
                <c:pt idx="94">
                  <c:v>73000</c:v>
                </c:pt>
                <c:pt idx="95">
                  <c:v>73000</c:v>
                </c:pt>
                <c:pt idx="96">
                  <c:v>73000</c:v>
                </c:pt>
                <c:pt idx="97">
                  <c:v>73000</c:v>
                </c:pt>
                <c:pt idx="98">
                  <c:v>73000</c:v>
                </c:pt>
                <c:pt idx="99">
                  <c:v>73000</c:v>
                </c:pt>
                <c:pt idx="100">
                  <c:v>73000</c:v>
                </c:pt>
              </c:numCache>
            </c:numRef>
          </c:val>
          <c:smooth val="0"/>
        </c:ser>
        <c:ser>
          <c:idx val="3"/>
          <c:order val="3"/>
          <c:tx>
            <c:v>Emigranten</c:v>
          </c:tx>
          <c:marker>
            <c:symbol val="none"/>
          </c:marker>
          <c:val>
            <c:numRef>
              <c:f>Model!$F$2:$F$102</c:f>
              <c:numCache>
                <c:formatCode>General</c:formatCode>
                <c:ptCount val="101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50000</c:v>
                </c:pt>
                <c:pt idx="8">
                  <c:v>50000</c:v>
                </c:pt>
                <c:pt idx="9">
                  <c:v>50000</c:v>
                </c:pt>
                <c:pt idx="10">
                  <c:v>50000</c:v>
                </c:pt>
                <c:pt idx="11">
                  <c:v>50000</c:v>
                </c:pt>
                <c:pt idx="12">
                  <c:v>50000</c:v>
                </c:pt>
                <c:pt idx="13">
                  <c:v>50000</c:v>
                </c:pt>
                <c:pt idx="14">
                  <c:v>50000</c:v>
                </c:pt>
                <c:pt idx="15">
                  <c:v>50000</c:v>
                </c:pt>
                <c:pt idx="16">
                  <c:v>50000</c:v>
                </c:pt>
                <c:pt idx="17">
                  <c:v>50000</c:v>
                </c:pt>
                <c:pt idx="18">
                  <c:v>50000</c:v>
                </c:pt>
                <c:pt idx="19">
                  <c:v>50000</c:v>
                </c:pt>
                <c:pt idx="20">
                  <c:v>50000</c:v>
                </c:pt>
                <c:pt idx="21">
                  <c:v>50000</c:v>
                </c:pt>
                <c:pt idx="22">
                  <c:v>50000</c:v>
                </c:pt>
                <c:pt idx="23">
                  <c:v>50000</c:v>
                </c:pt>
                <c:pt idx="24">
                  <c:v>50000</c:v>
                </c:pt>
                <c:pt idx="25">
                  <c:v>50000</c:v>
                </c:pt>
                <c:pt idx="26">
                  <c:v>50000</c:v>
                </c:pt>
                <c:pt idx="27">
                  <c:v>50000</c:v>
                </c:pt>
                <c:pt idx="28">
                  <c:v>50000</c:v>
                </c:pt>
                <c:pt idx="29">
                  <c:v>50000</c:v>
                </c:pt>
                <c:pt idx="30">
                  <c:v>50000</c:v>
                </c:pt>
                <c:pt idx="31">
                  <c:v>50000</c:v>
                </c:pt>
                <c:pt idx="32">
                  <c:v>50000</c:v>
                </c:pt>
                <c:pt idx="33">
                  <c:v>50000</c:v>
                </c:pt>
                <c:pt idx="34">
                  <c:v>50000</c:v>
                </c:pt>
                <c:pt idx="35">
                  <c:v>50000</c:v>
                </c:pt>
                <c:pt idx="36">
                  <c:v>50000</c:v>
                </c:pt>
                <c:pt idx="37">
                  <c:v>50000</c:v>
                </c:pt>
                <c:pt idx="38">
                  <c:v>50000</c:v>
                </c:pt>
                <c:pt idx="39">
                  <c:v>50000</c:v>
                </c:pt>
                <c:pt idx="40">
                  <c:v>50000</c:v>
                </c:pt>
                <c:pt idx="41">
                  <c:v>50000</c:v>
                </c:pt>
                <c:pt idx="42">
                  <c:v>50000</c:v>
                </c:pt>
                <c:pt idx="43">
                  <c:v>50000</c:v>
                </c:pt>
                <c:pt idx="44">
                  <c:v>50000</c:v>
                </c:pt>
                <c:pt idx="45">
                  <c:v>50000</c:v>
                </c:pt>
                <c:pt idx="46">
                  <c:v>50000</c:v>
                </c:pt>
                <c:pt idx="47">
                  <c:v>50000</c:v>
                </c:pt>
                <c:pt idx="48">
                  <c:v>50000</c:v>
                </c:pt>
                <c:pt idx="49">
                  <c:v>50000</c:v>
                </c:pt>
                <c:pt idx="50">
                  <c:v>50000</c:v>
                </c:pt>
                <c:pt idx="51">
                  <c:v>50000</c:v>
                </c:pt>
                <c:pt idx="52">
                  <c:v>50000</c:v>
                </c:pt>
                <c:pt idx="53">
                  <c:v>50000</c:v>
                </c:pt>
                <c:pt idx="54">
                  <c:v>50000</c:v>
                </c:pt>
                <c:pt idx="55">
                  <c:v>50000</c:v>
                </c:pt>
                <c:pt idx="56">
                  <c:v>50000</c:v>
                </c:pt>
                <c:pt idx="57">
                  <c:v>50000</c:v>
                </c:pt>
                <c:pt idx="58">
                  <c:v>50000</c:v>
                </c:pt>
                <c:pt idx="59">
                  <c:v>50000</c:v>
                </c:pt>
                <c:pt idx="60">
                  <c:v>50000</c:v>
                </c:pt>
                <c:pt idx="61">
                  <c:v>50000</c:v>
                </c:pt>
                <c:pt idx="62">
                  <c:v>50000</c:v>
                </c:pt>
                <c:pt idx="63">
                  <c:v>50000</c:v>
                </c:pt>
                <c:pt idx="64">
                  <c:v>50000</c:v>
                </c:pt>
                <c:pt idx="65">
                  <c:v>50000</c:v>
                </c:pt>
                <c:pt idx="66">
                  <c:v>50000</c:v>
                </c:pt>
                <c:pt idx="67">
                  <c:v>50000</c:v>
                </c:pt>
                <c:pt idx="68">
                  <c:v>50000</c:v>
                </c:pt>
                <c:pt idx="69">
                  <c:v>50000</c:v>
                </c:pt>
                <c:pt idx="70">
                  <c:v>50000</c:v>
                </c:pt>
                <c:pt idx="71">
                  <c:v>50000</c:v>
                </c:pt>
                <c:pt idx="72">
                  <c:v>50000</c:v>
                </c:pt>
                <c:pt idx="73">
                  <c:v>50000</c:v>
                </c:pt>
                <c:pt idx="74">
                  <c:v>50000</c:v>
                </c:pt>
                <c:pt idx="75">
                  <c:v>50000</c:v>
                </c:pt>
                <c:pt idx="76">
                  <c:v>50000</c:v>
                </c:pt>
                <c:pt idx="77">
                  <c:v>50000</c:v>
                </c:pt>
                <c:pt idx="78">
                  <c:v>50000</c:v>
                </c:pt>
                <c:pt idx="79">
                  <c:v>50000</c:v>
                </c:pt>
                <c:pt idx="80">
                  <c:v>50000</c:v>
                </c:pt>
                <c:pt idx="81">
                  <c:v>50000</c:v>
                </c:pt>
                <c:pt idx="82">
                  <c:v>50000</c:v>
                </c:pt>
                <c:pt idx="83">
                  <c:v>50000</c:v>
                </c:pt>
                <c:pt idx="84">
                  <c:v>50000</c:v>
                </c:pt>
                <c:pt idx="85">
                  <c:v>50000</c:v>
                </c:pt>
                <c:pt idx="86">
                  <c:v>50000</c:v>
                </c:pt>
                <c:pt idx="87">
                  <c:v>50000</c:v>
                </c:pt>
                <c:pt idx="88">
                  <c:v>50000</c:v>
                </c:pt>
                <c:pt idx="89">
                  <c:v>50000</c:v>
                </c:pt>
                <c:pt idx="90">
                  <c:v>50000</c:v>
                </c:pt>
                <c:pt idx="91">
                  <c:v>50000</c:v>
                </c:pt>
                <c:pt idx="92">
                  <c:v>50000</c:v>
                </c:pt>
                <c:pt idx="93">
                  <c:v>50000</c:v>
                </c:pt>
                <c:pt idx="94">
                  <c:v>50000</c:v>
                </c:pt>
                <c:pt idx="95">
                  <c:v>50000</c:v>
                </c:pt>
                <c:pt idx="96">
                  <c:v>50000</c:v>
                </c:pt>
                <c:pt idx="97">
                  <c:v>50000</c:v>
                </c:pt>
                <c:pt idx="98">
                  <c:v>50000</c:v>
                </c:pt>
                <c:pt idx="99">
                  <c:v>50000</c:v>
                </c:pt>
                <c:pt idx="100">
                  <c:v>50000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87072"/>
        <c:axId val="105588608"/>
      </c:lineChart>
      <c:catAx>
        <c:axId val="10558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588608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1055886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5587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</xdr:row>
      <xdr:rowOff>142875</xdr:rowOff>
    </xdr:from>
    <xdr:to>
      <xdr:col>4</xdr:col>
      <xdr:colOff>533400</xdr:colOff>
      <xdr:row>11</xdr:row>
      <xdr:rowOff>38100</xdr:rowOff>
    </xdr:to>
    <xdr:pic>
      <xdr:nvPicPr>
        <xdr:cNvPr id="2" name="Picture 1" descr="Bestand:Beinvloedingsdiagra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0"/>
          <a:ext cx="317182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2</xdr:row>
      <xdr:rowOff>9524</xdr:rowOff>
    </xdr:from>
    <xdr:to>
      <xdr:col>16</xdr:col>
      <xdr:colOff>609599</xdr:colOff>
      <xdr:row>19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8</xdr:row>
      <xdr:rowOff>114300</xdr:rowOff>
    </xdr:from>
    <xdr:to>
      <xdr:col>6</xdr:col>
      <xdr:colOff>19050</xdr:colOff>
      <xdr:row>18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sqref="A1:L1"/>
    </sheetView>
  </sheetViews>
  <sheetFormatPr defaultRowHeight="15" x14ac:dyDescent="0.25"/>
  <cols>
    <col min="1" max="1" width="14.5703125" customWidth="1"/>
  </cols>
  <sheetData>
    <row r="1" spans="1:12" ht="18.75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A2" t="s">
        <v>1</v>
      </c>
    </row>
    <row r="13" spans="1:12" x14ac:dyDescent="0.25">
      <c r="A13" t="s">
        <v>2</v>
      </c>
    </row>
    <row r="14" spans="1:12" x14ac:dyDescent="0.25">
      <c r="A14" t="s">
        <v>6</v>
      </c>
    </row>
    <row r="16" spans="1:12" x14ac:dyDescent="0.25">
      <c r="A16" s="1" t="s">
        <v>3</v>
      </c>
      <c r="B16" s="1" t="s">
        <v>4</v>
      </c>
      <c r="C16" s="1" t="s">
        <v>5</v>
      </c>
    </row>
    <row r="17" spans="1:3" x14ac:dyDescent="0.25">
      <c r="A17" t="s">
        <v>7</v>
      </c>
      <c r="B17" t="s">
        <v>8</v>
      </c>
      <c r="C17" t="s">
        <v>9</v>
      </c>
    </row>
    <row r="18" spans="1:3" x14ac:dyDescent="0.25">
      <c r="A18" t="s">
        <v>10</v>
      </c>
      <c r="B18" t="s">
        <v>14</v>
      </c>
      <c r="C18" t="s">
        <v>9</v>
      </c>
    </row>
    <row r="19" spans="1:3" x14ac:dyDescent="0.25">
      <c r="A19" t="s">
        <v>11</v>
      </c>
      <c r="B19" t="s">
        <v>15</v>
      </c>
      <c r="C19" t="s">
        <v>9</v>
      </c>
    </row>
    <row r="20" spans="1:3" x14ac:dyDescent="0.25">
      <c r="A20" t="s">
        <v>12</v>
      </c>
      <c r="B20" t="s">
        <v>16</v>
      </c>
      <c r="C20" t="s">
        <v>9</v>
      </c>
    </row>
    <row r="21" spans="1:3" x14ac:dyDescent="0.25">
      <c r="A21" t="s">
        <v>13</v>
      </c>
      <c r="B21" t="s">
        <v>17</v>
      </c>
      <c r="C21" t="s">
        <v>9</v>
      </c>
    </row>
    <row r="23" spans="1:3" ht="18" x14ac:dyDescent="0.35">
      <c r="A23" t="s">
        <v>18</v>
      </c>
    </row>
    <row r="24" spans="1:3" ht="18" x14ac:dyDescent="0.35">
      <c r="A24" t="s">
        <v>19</v>
      </c>
    </row>
    <row r="26" spans="1:3" x14ac:dyDescent="0.25">
      <c r="A26" s="1" t="s">
        <v>20</v>
      </c>
    </row>
    <row r="27" spans="1:3" ht="18" x14ac:dyDescent="0.35">
      <c r="A27" t="s">
        <v>23</v>
      </c>
    </row>
    <row r="28" spans="1:3" ht="18" x14ac:dyDescent="0.35">
      <c r="A28" t="s">
        <v>21</v>
      </c>
    </row>
    <row r="29" spans="1:3" ht="18" x14ac:dyDescent="0.35">
      <c r="A29" t="s">
        <v>22</v>
      </c>
    </row>
    <row r="31" spans="1:3" x14ac:dyDescent="0.25">
      <c r="A31" t="s">
        <v>24</v>
      </c>
    </row>
    <row r="32" spans="1:3" x14ac:dyDescent="0.25">
      <c r="A32" t="s">
        <v>25</v>
      </c>
    </row>
    <row r="33" spans="1:1" x14ac:dyDescent="0.25">
      <c r="A33" s="2" t="s">
        <v>26</v>
      </c>
    </row>
    <row r="35" spans="1:1" x14ac:dyDescent="0.25">
      <c r="A35" t="s">
        <v>27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mergeCells count="1">
    <mergeCell ref="A1:L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sqref="A1:K1"/>
    </sheetView>
  </sheetViews>
  <sheetFormatPr defaultRowHeight="15" x14ac:dyDescent="0.25"/>
  <cols>
    <col min="1" max="1" width="20.7109375" customWidth="1"/>
    <col min="2" max="2" width="10.140625" bestFit="1" customWidth="1"/>
    <col min="3" max="3" width="3.7109375" customWidth="1"/>
  </cols>
  <sheetData>
    <row r="1" spans="1:11" ht="18.75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x14ac:dyDescent="0.25">
      <c r="A3" s="2" t="s">
        <v>35</v>
      </c>
      <c r="B3" s="3">
        <v>15000000</v>
      </c>
      <c r="D3" t="s">
        <v>34</v>
      </c>
    </row>
    <row r="4" spans="1:11" x14ac:dyDescent="0.25">
      <c r="A4" s="2" t="s">
        <v>28</v>
      </c>
      <c r="B4" s="4">
        <v>1.0999999999999999E-2</v>
      </c>
    </row>
    <row r="5" spans="1:11" x14ac:dyDescent="0.25">
      <c r="A5" s="2" t="s">
        <v>29</v>
      </c>
      <c r="B5" s="4">
        <v>8.0000000000000002E-3</v>
      </c>
    </row>
    <row r="6" spans="1:11" x14ac:dyDescent="0.25">
      <c r="A6" s="2" t="s">
        <v>30</v>
      </c>
      <c r="B6" s="3">
        <v>73000</v>
      </c>
      <c r="D6" t="s">
        <v>32</v>
      </c>
    </row>
    <row r="7" spans="1:11" x14ac:dyDescent="0.25">
      <c r="A7" s="2" t="s">
        <v>31</v>
      </c>
      <c r="B7" s="3">
        <v>50000</v>
      </c>
      <c r="D7" t="s">
        <v>32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/>
  </sheetViews>
  <sheetFormatPr defaultRowHeight="15" x14ac:dyDescent="0.25"/>
  <cols>
    <col min="3" max="4" width="9.5703125" bestFit="1" customWidth="1"/>
  </cols>
  <sheetData>
    <row r="1" spans="1:6" x14ac:dyDescent="0.25">
      <c r="A1" s="7" t="s">
        <v>33</v>
      </c>
      <c r="B1" s="7" t="s">
        <v>8</v>
      </c>
      <c r="C1" s="7" t="s">
        <v>14</v>
      </c>
      <c r="D1" s="7" t="s">
        <v>15</v>
      </c>
      <c r="E1" s="7" t="s">
        <v>16</v>
      </c>
      <c r="F1" s="7" t="s">
        <v>17</v>
      </c>
    </row>
    <row r="2" spans="1:6" x14ac:dyDescent="0.25">
      <c r="A2">
        <v>2000</v>
      </c>
      <c r="B2">
        <f>Bevolking</f>
        <v>15000000</v>
      </c>
      <c r="C2" s="5">
        <f>Gamma*B2</f>
        <v>165000</v>
      </c>
      <c r="D2" s="5">
        <f>Sigma*B2</f>
        <v>120000</v>
      </c>
      <c r="E2">
        <f>Immigranten</f>
        <v>73000</v>
      </c>
      <c r="F2">
        <f>Emigranten</f>
        <v>50000</v>
      </c>
    </row>
    <row r="3" spans="1:6" x14ac:dyDescent="0.25">
      <c r="A3">
        <f>A2+1</f>
        <v>2001</v>
      </c>
      <c r="B3" s="5">
        <f>B2+C2-D2+E2-F2</f>
        <v>15068000</v>
      </c>
      <c r="C3" s="5">
        <f>Gamma*B3</f>
        <v>165748</v>
      </c>
      <c r="D3" s="5">
        <f>Sigma*B3</f>
        <v>120544</v>
      </c>
      <c r="E3">
        <f>Immigranten</f>
        <v>73000</v>
      </c>
      <c r="F3">
        <f>Emigranten</f>
        <v>50000</v>
      </c>
    </row>
    <row r="4" spans="1:6" x14ac:dyDescent="0.25">
      <c r="A4">
        <f t="shared" ref="A4:A67" si="0">A3+1</f>
        <v>2002</v>
      </c>
      <c r="B4" s="5">
        <f t="shared" ref="B4:B67" si="1">B3+C3-D3+E3-F3</f>
        <v>15136204</v>
      </c>
      <c r="C4" s="5">
        <f>Gamma*B4</f>
        <v>166498.24399999998</v>
      </c>
      <c r="D4" s="5">
        <f>Sigma*B4</f>
        <v>121089.632</v>
      </c>
      <c r="E4">
        <f>Immigranten</f>
        <v>73000</v>
      </c>
      <c r="F4">
        <f>Emigranten</f>
        <v>50000</v>
      </c>
    </row>
    <row r="5" spans="1:6" x14ac:dyDescent="0.25">
      <c r="A5">
        <f t="shared" si="0"/>
        <v>2003</v>
      </c>
      <c r="B5" s="5">
        <f t="shared" si="1"/>
        <v>15204612.612000002</v>
      </c>
      <c r="C5" s="5">
        <f>Gamma*B5</f>
        <v>167250.738732</v>
      </c>
      <c r="D5" s="5">
        <f>Sigma*B5</f>
        <v>121636.90089600002</v>
      </c>
      <c r="E5">
        <f>Immigranten</f>
        <v>73000</v>
      </c>
      <c r="F5">
        <f>Emigranten</f>
        <v>50000</v>
      </c>
    </row>
    <row r="6" spans="1:6" x14ac:dyDescent="0.25">
      <c r="A6">
        <f t="shared" si="0"/>
        <v>2004</v>
      </c>
      <c r="B6" s="5">
        <f t="shared" si="1"/>
        <v>15273226.449836003</v>
      </c>
      <c r="C6" s="5">
        <f>Gamma*B6</f>
        <v>168005.49094819601</v>
      </c>
      <c r="D6" s="5">
        <f>Sigma*B6</f>
        <v>122185.81159868803</v>
      </c>
      <c r="E6">
        <f>Immigranten</f>
        <v>73000</v>
      </c>
      <c r="F6">
        <f>Emigranten</f>
        <v>50000</v>
      </c>
    </row>
    <row r="7" spans="1:6" x14ac:dyDescent="0.25">
      <c r="A7">
        <f t="shared" si="0"/>
        <v>2005</v>
      </c>
      <c r="B7" s="5">
        <f t="shared" si="1"/>
        <v>15342046.129185511</v>
      </c>
      <c r="C7" s="5">
        <f>Gamma*B7</f>
        <v>168762.50742104062</v>
      </c>
      <c r="D7" s="5">
        <f>Sigma*B7</f>
        <v>122736.36903348409</v>
      </c>
      <c r="E7">
        <f>Immigranten</f>
        <v>73000</v>
      </c>
      <c r="F7">
        <f>Emigranten</f>
        <v>50000</v>
      </c>
    </row>
    <row r="8" spans="1:6" x14ac:dyDescent="0.25">
      <c r="A8">
        <f t="shared" si="0"/>
        <v>2006</v>
      </c>
      <c r="B8" s="5">
        <f t="shared" si="1"/>
        <v>15411072.267573068</v>
      </c>
      <c r="C8" s="5">
        <f>Gamma*B8</f>
        <v>169521.79494330374</v>
      </c>
      <c r="D8" s="5">
        <f>Sigma*B8</f>
        <v>123288.57814058455</v>
      </c>
      <c r="E8">
        <f>Immigranten</f>
        <v>73000</v>
      </c>
      <c r="F8">
        <f>Emigranten</f>
        <v>50000</v>
      </c>
    </row>
    <row r="9" spans="1:6" x14ac:dyDescent="0.25">
      <c r="A9">
        <f t="shared" si="0"/>
        <v>2007</v>
      </c>
      <c r="B9" s="5">
        <f t="shared" si="1"/>
        <v>15480305.484375786</v>
      </c>
      <c r="C9" s="5">
        <f>Gamma*B9</f>
        <v>170283.36032813363</v>
      </c>
      <c r="D9" s="5">
        <f>Sigma*B9</f>
        <v>123842.44387500628</v>
      </c>
      <c r="E9">
        <f>Immigranten</f>
        <v>73000</v>
      </c>
      <c r="F9">
        <f>Emigranten</f>
        <v>50000</v>
      </c>
    </row>
    <row r="10" spans="1:6" x14ac:dyDescent="0.25">
      <c r="A10">
        <f t="shared" si="0"/>
        <v>2008</v>
      </c>
      <c r="B10" s="5">
        <f t="shared" si="1"/>
        <v>15549746.400828915</v>
      </c>
      <c r="C10" s="5">
        <f>Gamma*B10</f>
        <v>171047.21040911807</v>
      </c>
      <c r="D10" s="5">
        <f>Sigma*B10</f>
        <v>124397.97120663132</v>
      </c>
      <c r="E10">
        <f>Immigranten</f>
        <v>73000</v>
      </c>
      <c r="F10">
        <f>Emigranten</f>
        <v>50000</v>
      </c>
    </row>
    <row r="11" spans="1:6" x14ac:dyDescent="0.25">
      <c r="A11">
        <f t="shared" si="0"/>
        <v>2009</v>
      </c>
      <c r="B11" s="5">
        <f t="shared" si="1"/>
        <v>15619395.640031401</v>
      </c>
      <c r="C11" s="5">
        <f>Gamma*B11</f>
        <v>171813.3520403454</v>
      </c>
      <c r="D11" s="5">
        <f>Sigma*B11</f>
        <v>124955.16512025121</v>
      </c>
      <c r="E11">
        <f>Immigranten</f>
        <v>73000</v>
      </c>
      <c r="F11">
        <f>Emigranten</f>
        <v>50000</v>
      </c>
    </row>
    <row r="12" spans="1:6" x14ac:dyDescent="0.25">
      <c r="A12">
        <f t="shared" si="0"/>
        <v>2010</v>
      </c>
      <c r="B12" s="5">
        <f t="shared" si="1"/>
        <v>15689253.826951494</v>
      </c>
      <c r="C12" s="5">
        <f>Gamma*B12</f>
        <v>172581.79209646644</v>
      </c>
      <c r="D12" s="5">
        <f>Sigma*B12</f>
        <v>125514.03061561196</v>
      </c>
      <c r="E12">
        <f>Immigranten</f>
        <v>73000</v>
      </c>
      <c r="F12">
        <f>Emigranten</f>
        <v>50000</v>
      </c>
    </row>
    <row r="13" spans="1:6" x14ac:dyDescent="0.25">
      <c r="A13">
        <f t="shared" si="0"/>
        <v>2011</v>
      </c>
      <c r="B13" s="5">
        <f t="shared" si="1"/>
        <v>15759321.588432347</v>
      </c>
      <c r="C13" s="5">
        <f>Gamma*B13</f>
        <v>173352.53747275582</v>
      </c>
      <c r="D13" s="5">
        <f>Sigma*B13</f>
        <v>126074.57270745878</v>
      </c>
      <c r="E13">
        <f>Immigranten</f>
        <v>73000</v>
      </c>
      <c r="F13">
        <f>Emigranten</f>
        <v>50000</v>
      </c>
    </row>
    <row r="14" spans="1:6" x14ac:dyDescent="0.25">
      <c r="A14">
        <f t="shared" si="0"/>
        <v>2012</v>
      </c>
      <c r="B14" s="5">
        <f t="shared" si="1"/>
        <v>15829599.553197645</v>
      </c>
      <c r="C14" s="5">
        <f>Gamma*B14</f>
        <v>174125.59508517408</v>
      </c>
      <c r="D14" s="5">
        <f>Sigma*B14</f>
        <v>126636.79642558115</v>
      </c>
      <c r="E14">
        <f>Immigranten</f>
        <v>73000</v>
      </c>
      <c r="F14">
        <f>Emigranten</f>
        <v>50000</v>
      </c>
    </row>
    <row r="15" spans="1:6" x14ac:dyDescent="0.25">
      <c r="A15">
        <f t="shared" si="0"/>
        <v>2013</v>
      </c>
      <c r="B15" s="5">
        <f t="shared" si="1"/>
        <v>15900088.351857238</v>
      </c>
      <c r="C15" s="5">
        <f>Gamma*B15</f>
        <v>174900.97187042961</v>
      </c>
      <c r="D15" s="5">
        <f>Sigma*B15</f>
        <v>127200.7068148579</v>
      </c>
      <c r="E15">
        <f>Immigranten</f>
        <v>73000</v>
      </c>
      <c r="F15">
        <f>Emigranten</f>
        <v>50000</v>
      </c>
    </row>
    <row r="16" spans="1:6" x14ac:dyDescent="0.25">
      <c r="A16">
        <f t="shared" si="0"/>
        <v>2014</v>
      </c>
      <c r="B16" s="5">
        <f t="shared" si="1"/>
        <v>15970788.61691281</v>
      </c>
      <c r="C16" s="5">
        <f>Gamma*B16</f>
        <v>175678.67478604091</v>
      </c>
      <c r="D16" s="5">
        <f>Sigma*B16</f>
        <v>127766.30893530248</v>
      </c>
      <c r="E16">
        <f>Immigranten</f>
        <v>73000</v>
      </c>
      <c r="F16">
        <f>Emigranten</f>
        <v>50000</v>
      </c>
    </row>
    <row r="17" spans="1:6" x14ac:dyDescent="0.25">
      <c r="A17">
        <f t="shared" si="0"/>
        <v>2015</v>
      </c>
      <c r="B17" s="5">
        <f t="shared" si="1"/>
        <v>16041700.982763547</v>
      </c>
      <c r="C17" s="5">
        <f>Gamma*B17</f>
        <v>176458.710810399</v>
      </c>
      <c r="D17" s="5">
        <f>Sigma*B17</f>
        <v>128333.60786210839</v>
      </c>
      <c r="E17">
        <f>Immigranten</f>
        <v>73000</v>
      </c>
      <c r="F17">
        <f>Emigranten</f>
        <v>50000</v>
      </c>
    </row>
    <row r="18" spans="1:6" x14ac:dyDescent="0.25">
      <c r="A18">
        <f t="shared" si="0"/>
        <v>2016</v>
      </c>
      <c r="B18" s="5">
        <f t="shared" si="1"/>
        <v>16112826.085711837</v>
      </c>
      <c r="C18" s="5">
        <f>Gamma*B18</f>
        <v>177241.08694283018</v>
      </c>
      <c r="D18" s="5">
        <f>Sigma*B18</f>
        <v>128902.60868569469</v>
      </c>
      <c r="E18">
        <f>Immigranten</f>
        <v>73000</v>
      </c>
      <c r="F18">
        <f>Emigranten</f>
        <v>50000</v>
      </c>
    </row>
    <row r="19" spans="1:6" x14ac:dyDescent="0.25">
      <c r="A19">
        <f t="shared" si="0"/>
        <v>2017</v>
      </c>
      <c r="B19" s="5">
        <f t="shared" si="1"/>
        <v>16184164.563968973</v>
      </c>
      <c r="C19" s="5">
        <f>Gamma*B19</f>
        <v>178025.81020365871</v>
      </c>
      <c r="D19" s="5">
        <f>Sigma*B19</f>
        <v>129473.31651175179</v>
      </c>
      <c r="E19">
        <f>Immigranten</f>
        <v>73000</v>
      </c>
      <c r="F19">
        <f>Emigranten</f>
        <v>50000</v>
      </c>
    </row>
    <row r="20" spans="1:6" x14ac:dyDescent="0.25">
      <c r="A20">
        <f t="shared" si="0"/>
        <v>2018</v>
      </c>
      <c r="B20" s="5">
        <f t="shared" si="1"/>
        <v>16255717.05766088</v>
      </c>
      <c r="C20" s="5">
        <f>Gamma*B20</f>
        <v>178812.88763426966</v>
      </c>
      <c r="D20" s="5">
        <f>Sigma*B20</f>
        <v>130045.73646128704</v>
      </c>
      <c r="E20">
        <f>Immigranten</f>
        <v>73000</v>
      </c>
      <c r="F20">
        <f>Emigranten</f>
        <v>50000</v>
      </c>
    </row>
    <row r="21" spans="1:6" x14ac:dyDescent="0.25">
      <c r="A21">
        <f t="shared" si="0"/>
        <v>2019</v>
      </c>
      <c r="B21" s="5">
        <f t="shared" si="1"/>
        <v>16327484.208833862</v>
      </c>
      <c r="C21" s="5">
        <f>Gamma*B21</f>
        <v>179602.32629717246</v>
      </c>
      <c r="D21" s="5">
        <f>Sigma*B21</f>
        <v>130619.8736706709</v>
      </c>
      <c r="E21">
        <f>Immigranten</f>
        <v>73000</v>
      </c>
      <c r="F21">
        <f>Emigranten</f>
        <v>50000</v>
      </c>
    </row>
    <row r="22" spans="1:6" x14ac:dyDescent="0.25">
      <c r="A22">
        <f t="shared" si="0"/>
        <v>2020</v>
      </c>
      <c r="B22" s="5">
        <f t="shared" si="1"/>
        <v>16399466.661460364</v>
      </c>
      <c r="C22" s="5">
        <f>Gamma*B22</f>
        <v>180394.13327606401</v>
      </c>
      <c r="D22" s="5">
        <f>Sigma*B22</f>
        <v>131195.7332916829</v>
      </c>
      <c r="E22">
        <f>Immigranten</f>
        <v>73000</v>
      </c>
      <c r="F22">
        <f>Emigranten</f>
        <v>50000</v>
      </c>
    </row>
    <row r="23" spans="1:6" x14ac:dyDescent="0.25">
      <c r="A23">
        <f t="shared" si="0"/>
        <v>2021</v>
      </c>
      <c r="B23" s="5">
        <f t="shared" si="1"/>
        <v>16471665.061444744</v>
      </c>
      <c r="C23" s="5">
        <f>Gamma*B23</f>
        <v>181188.31567589217</v>
      </c>
      <c r="D23" s="5">
        <f>Sigma*B23</f>
        <v>131773.32049155797</v>
      </c>
      <c r="E23">
        <f>Immigranten</f>
        <v>73000</v>
      </c>
      <c r="F23">
        <f>Emigranten</f>
        <v>50000</v>
      </c>
    </row>
    <row r="24" spans="1:6" x14ac:dyDescent="0.25">
      <c r="A24">
        <f t="shared" si="0"/>
        <v>2022</v>
      </c>
      <c r="B24" s="5">
        <f t="shared" si="1"/>
        <v>16544080.056629078</v>
      </c>
      <c r="C24" s="5">
        <f>Gamma*B24</f>
        <v>181984.88062291985</v>
      </c>
      <c r="D24" s="5">
        <f>Sigma*B24</f>
        <v>132352.64045303263</v>
      </c>
      <c r="E24">
        <f>Immigranten</f>
        <v>73000</v>
      </c>
      <c r="F24">
        <f>Emigranten</f>
        <v>50000</v>
      </c>
    </row>
    <row r="25" spans="1:6" x14ac:dyDescent="0.25">
      <c r="A25">
        <f t="shared" si="0"/>
        <v>2023</v>
      </c>
      <c r="B25" s="5">
        <f t="shared" si="1"/>
        <v>16616712.296798965</v>
      </c>
      <c r="C25" s="5">
        <f>Gamma*B25</f>
        <v>182783.83526478859</v>
      </c>
      <c r="D25" s="5">
        <f>Sigma*B25</f>
        <v>132933.69837439171</v>
      </c>
      <c r="E25">
        <f>Immigranten</f>
        <v>73000</v>
      </c>
      <c r="F25">
        <f>Emigranten</f>
        <v>50000</v>
      </c>
    </row>
    <row r="26" spans="1:6" x14ac:dyDescent="0.25">
      <c r="A26">
        <f t="shared" si="0"/>
        <v>2024</v>
      </c>
      <c r="B26" s="5">
        <f t="shared" si="1"/>
        <v>16689562.433689361</v>
      </c>
      <c r="C26" s="5">
        <f>Gamma*B26</f>
        <v>183585.18677058298</v>
      </c>
      <c r="D26" s="5">
        <f>Sigma*B26</f>
        <v>133516.49946951491</v>
      </c>
      <c r="E26">
        <f>Immigranten</f>
        <v>73000</v>
      </c>
      <c r="F26">
        <f>Emigranten</f>
        <v>50000</v>
      </c>
    </row>
    <row r="27" spans="1:6" x14ac:dyDescent="0.25">
      <c r="A27">
        <f t="shared" si="0"/>
        <v>2025</v>
      </c>
      <c r="B27" s="5">
        <f t="shared" si="1"/>
        <v>16762631.120990429</v>
      </c>
      <c r="C27" s="5">
        <f>Gamma*B27</f>
        <v>184388.9423308947</v>
      </c>
      <c r="D27" s="5">
        <f>Sigma*B27</f>
        <v>134101.04896792345</v>
      </c>
      <c r="E27">
        <f>Immigranten</f>
        <v>73000</v>
      </c>
      <c r="F27">
        <f>Emigranten</f>
        <v>50000</v>
      </c>
    </row>
    <row r="28" spans="1:6" x14ac:dyDescent="0.25">
      <c r="A28">
        <f t="shared" si="0"/>
        <v>2026</v>
      </c>
      <c r="B28" s="5">
        <f t="shared" si="1"/>
        <v>16835919.014353398</v>
      </c>
      <c r="C28" s="5">
        <f>Gamma*B28</f>
        <v>185195.10915788737</v>
      </c>
      <c r="D28" s="5">
        <f>Sigma*B28</f>
        <v>134687.3521148272</v>
      </c>
      <c r="E28">
        <f>Immigranten</f>
        <v>73000</v>
      </c>
      <c r="F28">
        <f>Emigranten</f>
        <v>50000</v>
      </c>
    </row>
    <row r="29" spans="1:6" x14ac:dyDescent="0.25">
      <c r="A29">
        <f t="shared" si="0"/>
        <v>2027</v>
      </c>
      <c r="B29" s="5">
        <f t="shared" si="1"/>
        <v>16909426.771396458</v>
      </c>
      <c r="C29" s="5">
        <f>Gamma*B29</f>
        <v>186003.69448536102</v>
      </c>
      <c r="D29" s="5">
        <f>Sigma*B29</f>
        <v>135275.41417117167</v>
      </c>
      <c r="E29">
        <f>Immigranten</f>
        <v>73000</v>
      </c>
      <c r="F29">
        <f>Emigranten</f>
        <v>50000</v>
      </c>
    </row>
    <row r="30" spans="1:6" x14ac:dyDescent="0.25">
      <c r="A30">
        <f t="shared" si="0"/>
        <v>2028</v>
      </c>
      <c r="B30" s="5">
        <f t="shared" si="1"/>
        <v>16983155.05171065</v>
      </c>
      <c r="C30" s="5">
        <f>Gamma*B30</f>
        <v>186814.70556881715</v>
      </c>
      <c r="D30" s="5">
        <f>Sigma*B30</f>
        <v>135865.24041368521</v>
      </c>
      <c r="E30">
        <f>Immigranten</f>
        <v>73000</v>
      </c>
      <c r="F30">
        <f>Emigranten</f>
        <v>50000</v>
      </c>
    </row>
    <row r="31" spans="1:6" x14ac:dyDescent="0.25">
      <c r="A31">
        <f t="shared" si="0"/>
        <v>2029</v>
      </c>
      <c r="B31" s="5">
        <f t="shared" si="1"/>
        <v>17057104.516865782</v>
      </c>
      <c r="C31" s="5">
        <f>Gamma*B31</f>
        <v>187628.14968552359</v>
      </c>
      <c r="D31" s="5">
        <f>Sigma*B31</f>
        <v>136456.83613492627</v>
      </c>
      <c r="E31">
        <f>Immigranten</f>
        <v>73000</v>
      </c>
      <c r="F31">
        <f>Emigranten</f>
        <v>50000</v>
      </c>
    </row>
    <row r="32" spans="1:6" x14ac:dyDescent="0.25">
      <c r="A32">
        <f t="shared" si="0"/>
        <v>2030</v>
      </c>
      <c r="B32" s="5">
        <f t="shared" si="1"/>
        <v>17131275.830416381</v>
      </c>
      <c r="C32" s="5">
        <f>Gamma*B32</f>
        <v>188444.03413458017</v>
      </c>
      <c r="D32" s="5">
        <f>Sigma*B32</f>
        <v>137050.20664333104</v>
      </c>
      <c r="E32">
        <f>Immigranten</f>
        <v>73000</v>
      </c>
      <c r="F32">
        <f>Emigranten</f>
        <v>50000</v>
      </c>
    </row>
    <row r="33" spans="1:6" x14ac:dyDescent="0.25">
      <c r="A33">
        <f t="shared" si="0"/>
        <v>2031</v>
      </c>
      <c r="B33" s="5">
        <f t="shared" si="1"/>
        <v>17205669.657907631</v>
      </c>
      <c r="C33" s="5">
        <f>Gamma*B33</f>
        <v>189262.36623698394</v>
      </c>
      <c r="D33" s="5">
        <f>Sigma*B33</f>
        <v>137645.35726326104</v>
      </c>
      <c r="E33">
        <f>Immigranten</f>
        <v>73000</v>
      </c>
      <c r="F33">
        <f>Emigranten</f>
        <v>50000</v>
      </c>
    </row>
    <row r="34" spans="1:6" x14ac:dyDescent="0.25">
      <c r="A34">
        <f t="shared" si="0"/>
        <v>2032</v>
      </c>
      <c r="B34" s="5">
        <f t="shared" si="1"/>
        <v>17280286.666881356</v>
      </c>
      <c r="C34" s="5">
        <f>Gamma*B34</f>
        <v>190083.15333569492</v>
      </c>
      <c r="D34" s="5">
        <f>Sigma*B34</f>
        <v>138242.29333505087</v>
      </c>
      <c r="E34">
        <f>Immigranten</f>
        <v>73000</v>
      </c>
      <c r="F34">
        <f>Emigranten</f>
        <v>50000</v>
      </c>
    </row>
    <row r="35" spans="1:6" x14ac:dyDescent="0.25">
      <c r="A35">
        <f t="shared" si="0"/>
        <v>2033</v>
      </c>
      <c r="B35" s="5">
        <f t="shared" si="1"/>
        <v>17355127.526882</v>
      </c>
      <c r="C35" s="5">
        <f>Gamma*B35</f>
        <v>190906.40279570199</v>
      </c>
      <c r="D35" s="5">
        <f>Sigma*B35</f>
        <v>138841.02021505599</v>
      </c>
      <c r="E35">
        <f>Immigranten</f>
        <v>73000</v>
      </c>
      <c r="F35">
        <f>Emigranten</f>
        <v>50000</v>
      </c>
    </row>
    <row r="36" spans="1:6" x14ac:dyDescent="0.25">
      <c r="A36">
        <f t="shared" si="0"/>
        <v>2034</v>
      </c>
      <c r="B36" s="5">
        <f t="shared" si="1"/>
        <v>17430192.909462646</v>
      </c>
      <c r="C36" s="5">
        <f>Gamma*B36</f>
        <v>191732.12200408909</v>
      </c>
      <c r="D36" s="5">
        <f>Sigma*B36</f>
        <v>139441.54327570117</v>
      </c>
      <c r="E36">
        <f>Immigranten</f>
        <v>73000</v>
      </c>
      <c r="F36">
        <f>Emigranten</f>
        <v>50000</v>
      </c>
    </row>
    <row r="37" spans="1:6" x14ac:dyDescent="0.25">
      <c r="A37">
        <f t="shared" si="0"/>
        <v>2035</v>
      </c>
      <c r="B37" s="5">
        <f t="shared" si="1"/>
        <v>17505483.488191031</v>
      </c>
      <c r="C37" s="5">
        <f>Gamma*B37</f>
        <v>192560.31837010133</v>
      </c>
      <c r="D37" s="5">
        <f>Sigma*B37</f>
        <v>140043.86790552826</v>
      </c>
      <c r="E37">
        <f>Immigranten</f>
        <v>73000</v>
      </c>
      <c r="F37">
        <f>Emigranten</f>
        <v>50000</v>
      </c>
    </row>
    <row r="38" spans="1:6" x14ac:dyDescent="0.25">
      <c r="A38">
        <f t="shared" si="0"/>
        <v>2036</v>
      </c>
      <c r="B38" s="5">
        <f t="shared" si="1"/>
        <v>17580999.938655604</v>
      </c>
      <c r="C38" s="5">
        <f>Gamma*B38</f>
        <v>193390.99932521163</v>
      </c>
      <c r="D38" s="5">
        <f>Sigma*B38</f>
        <v>140647.99950924484</v>
      </c>
      <c r="E38">
        <f>Immigranten</f>
        <v>73000</v>
      </c>
      <c r="F38">
        <f>Emigranten</f>
        <v>50000</v>
      </c>
    </row>
    <row r="39" spans="1:6" x14ac:dyDescent="0.25">
      <c r="A39">
        <f t="shared" si="0"/>
        <v>2037</v>
      </c>
      <c r="B39" s="5">
        <f t="shared" si="1"/>
        <v>17656742.938471571</v>
      </c>
      <c r="C39" s="5">
        <f>Gamma*B39</f>
        <v>194224.17232318726</v>
      </c>
      <c r="D39" s="5">
        <f>Sigma*B39</f>
        <v>141253.94350777258</v>
      </c>
      <c r="E39">
        <f>Immigranten</f>
        <v>73000</v>
      </c>
      <c r="F39">
        <f>Emigranten</f>
        <v>50000</v>
      </c>
    </row>
    <row r="40" spans="1:6" x14ac:dyDescent="0.25">
      <c r="A40">
        <f t="shared" si="0"/>
        <v>2038</v>
      </c>
      <c r="B40" s="5">
        <f t="shared" si="1"/>
        <v>17732713.167286985</v>
      </c>
      <c r="C40" s="5">
        <f>Gamma*B40</f>
        <v>195059.84484015682</v>
      </c>
      <c r="D40" s="5">
        <f>Sigma*B40</f>
        <v>141861.70533829587</v>
      </c>
      <c r="E40">
        <f>Immigranten</f>
        <v>73000</v>
      </c>
      <c r="F40">
        <f>Emigranten</f>
        <v>50000</v>
      </c>
    </row>
    <row r="41" spans="1:6" x14ac:dyDescent="0.25">
      <c r="A41">
        <f t="shared" si="0"/>
        <v>2039</v>
      </c>
      <c r="B41" s="5">
        <f t="shared" si="1"/>
        <v>17808911.306788847</v>
      </c>
      <c r="C41" s="5">
        <f>Gamma*B41</f>
        <v>195898.0243746773</v>
      </c>
      <c r="D41" s="5">
        <f>Sigma*B41</f>
        <v>142471.29045431077</v>
      </c>
      <c r="E41">
        <f>Immigranten</f>
        <v>73000</v>
      </c>
      <c r="F41">
        <f>Emigranten</f>
        <v>50000</v>
      </c>
    </row>
    <row r="42" spans="1:6" x14ac:dyDescent="0.25">
      <c r="A42">
        <f t="shared" si="0"/>
        <v>2040</v>
      </c>
      <c r="B42" s="5">
        <f t="shared" si="1"/>
        <v>17885338.040709216</v>
      </c>
      <c r="C42" s="5">
        <f>Gamma*B42</f>
        <v>196738.71844780137</v>
      </c>
      <c r="D42" s="5">
        <f>Sigma*B42</f>
        <v>143082.70432567372</v>
      </c>
      <c r="E42">
        <f>Immigranten</f>
        <v>73000</v>
      </c>
      <c r="F42">
        <f>Emigranten</f>
        <v>50000</v>
      </c>
    </row>
    <row r="43" spans="1:6" x14ac:dyDescent="0.25">
      <c r="A43">
        <f t="shared" si="0"/>
        <v>2041</v>
      </c>
      <c r="B43" s="5">
        <f t="shared" si="1"/>
        <v>17961994.054831345</v>
      </c>
      <c r="C43" s="5">
        <f>Gamma*B43</f>
        <v>197581.93460314479</v>
      </c>
      <c r="D43" s="5">
        <f>Sigma*B43</f>
        <v>143695.95243865077</v>
      </c>
      <c r="E43">
        <f>Immigranten</f>
        <v>73000</v>
      </c>
      <c r="F43">
        <f>Emigranten</f>
        <v>50000</v>
      </c>
    </row>
    <row r="44" spans="1:6" x14ac:dyDescent="0.25">
      <c r="A44">
        <f t="shared" si="0"/>
        <v>2042</v>
      </c>
      <c r="B44" s="5">
        <f t="shared" si="1"/>
        <v>18038880.036995836</v>
      </c>
      <c r="C44" s="5">
        <f>Gamma*B44</f>
        <v>198427.68040695417</v>
      </c>
      <c r="D44" s="5">
        <f>Sigma*B44</f>
        <v>144311.0402959667</v>
      </c>
      <c r="E44">
        <f>Immigranten</f>
        <v>73000</v>
      </c>
      <c r="F44">
        <f>Emigranten</f>
        <v>50000</v>
      </c>
    </row>
    <row r="45" spans="1:6" x14ac:dyDescent="0.25">
      <c r="A45">
        <f t="shared" si="0"/>
        <v>2043</v>
      </c>
      <c r="B45" s="5">
        <f t="shared" si="1"/>
        <v>18115996.677106824</v>
      </c>
      <c r="C45" s="5">
        <f>Gamma*B45</f>
        <v>199275.96344817505</v>
      </c>
      <c r="D45" s="5">
        <f>Sigma*B45</f>
        <v>144927.9734168546</v>
      </c>
      <c r="E45">
        <f>Immigranten</f>
        <v>73000</v>
      </c>
      <c r="F45">
        <f>Emigranten</f>
        <v>50000</v>
      </c>
    </row>
    <row r="46" spans="1:6" x14ac:dyDescent="0.25">
      <c r="A46">
        <f t="shared" si="0"/>
        <v>2044</v>
      </c>
      <c r="B46" s="5">
        <f t="shared" si="1"/>
        <v>18193344.667138144</v>
      </c>
      <c r="C46" s="5">
        <f>Gamma*B46</f>
        <v>200126.79133851957</v>
      </c>
      <c r="D46" s="5">
        <f>Sigma*B46</f>
        <v>145546.75733710517</v>
      </c>
      <c r="E46">
        <f>Immigranten</f>
        <v>73000</v>
      </c>
      <c r="F46">
        <f>Emigranten</f>
        <v>50000</v>
      </c>
    </row>
    <row r="47" spans="1:6" x14ac:dyDescent="0.25">
      <c r="A47">
        <f t="shared" si="0"/>
        <v>2045</v>
      </c>
      <c r="B47" s="5">
        <f t="shared" si="1"/>
        <v>18270924.701139558</v>
      </c>
      <c r="C47" s="5">
        <f>Gamma*B47</f>
        <v>200980.17171253511</v>
      </c>
      <c r="D47" s="5">
        <f>Sigma*B47</f>
        <v>146167.39760911648</v>
      </c>
      <c r="E47">
        <f>Immigranten</f>
        <v>73000</v>
      </c>
      <c r="F47">
        <f>Emigranten</f>
        <v>50000</v>
      </c>
    </row>
    <row r="48" spans="1:6" x14ac:dyDescent="0.25">
      <c r="A48">
        <f t="shared" si="0"/>
        <v>2046</v>
      </c>
      <c r="B48" s="5">
        <f t="shared" si="1"/>
        <v>18348737.47524298</v>
      </c>
      <c r="C48" s="5">
        <f>Gamma*B48</f>
        <v>201836.11222767277</v>
      </c>
      <c r="D48" s="5">
        <f>Sigma*B48</f>
        <v>146789.89980194383</v>
      </c>
      <c r="E48">
        <f>Immigranten</f>
        <v>73000</v>
      </c>
      <c r="F48">
        <f>Emigranten</f>
        <v>50000</v>
      </c>
    </row>
    <row r="49" spans="1:6" x14ac:dyDescent="0.25">
      <c r="A49">
        <f t="shared" si="0"/>
        <v>2047</v>
      </c>
      <c r="B49" s="5">
        <f t="shared" si="1"/>
        <v>18426783.687668711</v>
      </c>
      <c r="C49" s="5">
        <f>Gamma*B49</f>
        <v>202694.62056435581</v>
      </c>
      <c r="D49" s="5">
        <f>Sigma*B49</f>
        <v>147414.26950134969</v>
      </c>
      <c r="E49">
        <f>Immigranten</f>
        <v>73000</v>
      </c>
      <c r="F49">
        <f>Emigranten</f>
        <v>50000</v>
      </c>
    </row>
    <row r="50" spans="1:6" x14ac:dyDescent="0.25">
      <c r="A50">
        <f t="shared" si="0"/>
        <v>2048</v>
      </c>
      <c r="B50" s="5">
        <f t="shared" si="1"/>
        <v>18505064.038731717</v>
      </c>
      <c r="C50" s="5">
        <f>Gamma*B50</f>
        <v>203555.70442604888</v>
      </c>
      <c r="D50" s="5">
        <f>Sigma*B50</f>
        <v>148040.51230985374</v>
      </c>
      <c r="E50">
        <f>Immigranten</f>
        <v>73000</v>
      </c>
      <c r="F50">
        <f>Emigranten</f>
        <v>50000</v>
      </c>
    </row>
    <row r="51" spans="1:6" x14ac:dyDescent="0.25">
      <c r="A51">
        <f t="shared" si="0"/>
        <v>2049</v>
      </c>
      <c r="B51" s="5">
        <f t="shared" si="1"/>
        <v>18583579.230847914</v>
      </c>
      <c r="C51" s="5">
        <f>Gamma*B51</f>
        <v>204419.37153932705</v>
      </c>
      <c r="D51" s="5">
        <f>Sigma*B51</f>
        <v>148668.63384678331</v>
      </c>
      <c r="E51">
        <f>Immigranten</f>
        <v>73000</v>
      </c>
      <c r="F51">
        <f>Emigranten</f>
        <v>50000</v>
      </c>
    </row>
    <row r="52" spans="1:6" x14ac:dyDescent="0.25">
      <c r="A52">
        <f t="shared" si="0"/>
        <v>2050</v>
      </c>
      <c r="B52" s="5">
        <f t="shared" si="1"/>
        <v>18662329.96854046</v>
      </c>
      <c r="C52" s="5">
        <f>Gamma*B52</f>
        <v>205285.62965394504</v>
      </c>
      <c r="D52" s="5">
        <f>Sigma*B52</f>
        <v>149298.63974832368</v>
      </c>
      <c r="E52">
        <f>Immigranten</f>
        <v>73000</v>
      </c>
      <c r="F52">
        <f>Emigranten</f>
        <v>50000</v>
      </c>
    </row>
    <row r="53" spans="1:6" x14ac:dyDescent="0.25">
      <c r="A53">
        <f t="shared" si="0"/>
        <v>2051</v>
      </c>
      <c r="B53" s="5">
        <f t="shared" si="1"/>
        <v>18741316.958446082</v>
      </c>
      <c r="C53" s="5">
        <f>Gamma*B53</f>
        <v>206154.48654290687</v>
      </c>
      <c r="D53" s="5">
        <f>Sigma*B53</f>
        <v>149930.53566756865</v>
      </c>
      <c r="E53">
        <f>Immigranten</f>
        <v>73000</v>
      </c>
      <c r="F53">
        <f>Emigranten</f>
        <v>50000</v>
      </c>
    </row>
    <row r="54" spans="1:6" x14ac:dyDescent="0.25">
      <c r="A54">
        <f t="shared" si="0"/>
        <v>2052</v>
      </c>
      <c r="B54" s="5">
        <f t="shared" si="1"/>
        <v>18820540.90932142</v>
      </c>
      <c r="C54" s="5">
        <f>Gamma*B54</f>
        <v>207025.9500025356</v>
      </c>
      <c r="D54" s="5">
        <f>Sigma*B54</f>
        <v>150564.32727457138</v>
      </c>
      <c r="E54">
        <f>Immigranten</f>
        <v>73000</v>
      </c>
      <c r="F54">
        <f>Emigranten</f>
        <v>50000</v>
      </c>
    </row>
    <row r="55" spans="1:6" x14ac:dyDescent="0.25">
      <c r="A55">
        <f t="shared" si="0"/>
        <v>2053</v>
      </c>
      <c r="B55" s="5">
        <f t="shared" si="1"/>
        <v>18900002.532049384</v>
      </c>
      <c r="C55" s="5">
        <f>Gamma*B55</f>
        <v>207900.02785254322</v>
      </c>
      <c r="D55" s="5">
        <f>Sigma*B55</f>
        <v>151200.02025639507</v>
      </c>
      <c r="E55">
        <f>Immigranten</f>
        <v>73000</v>
      </c>
      <c r="F55">
        <f>Emigranten</f>
        <v>50000</v>
      </c>
    </row>
    <row r="56" spans="1:6" x14ac:dyDescent="0.25">
      <c r="A56">
        <f t="shared" si="0"/>
        <v>2054</v>
      </c>
      <c r="B56" s="5">
        <f t="shared" si="1"/>
        <v>18979702.53964553</v>
      </c>
      <c r="C56" s="5">
        <f>Gamma*B56</f>
        <v>208776.72793610083</v>
      </c>
      <c r="D56" s="5">
        <f>Sigma*B56</f>
        <v>151837.62031716426</v>
      </c>
      <c r="E56">
        <f>Immigranten</f>
        <v>73000</v>
      </c>
      <c r="F56">
        <f>Emigranten</f>
        <v>50000</v>
      </c>
    </row>
    <row r="57" spans="1:6" x14ac:dyDescent="0.25">
      <c r="A57">
        <f t="shared" si="0"/>
        <v>2055</v>
      </c>
      <c r="B57" s="5">
        <f t="shared" si="1"/>
        <v>19059641.647264466</v>
      </c>
      <c r="C57" s="5">
        <f>Gamma*B57</f>
        <v>209656.05811990911</v>
      </c>
      <c r="D57" s="5">
        <f>Sigma*B57</f>
        <v>152477.13317811574</v>
      </c>
      <c r="E57">
        <f>Immigranten</f>
        <v>73000</v>
      </c>
      <c r="F57">
        <f>Emigranten</f>
        <v>50000</v>
      </c>
    </row>
    <row r="58" spans="1:6" x14ac:dyDescent="0.25">
      <c r="A58">
        <f t="shared" si="0"/>
        <v>2056</v>
      </c>
      <c r="B58" s="5">
        <f t="shared" si="1"/>
        <v>19139820.572206259</v>
      </c>
      <c r="C58" s="5">
        <f>Gamma*B58</f>
        <v>210538.02629426884</v>
      </c>
      <c r="D58" s="5">
        <f>Sigma*B58</f>
        <v>153118.56457765008</v>
      </c>
      <c r="E58">
        <f>Immigranten</f>
        <v>73000</v>
      </c>
      <c r="F58">
        <f>Emigranten</f>
        <v>50000</v>
      </c>
    </row>
    <row r="59" spans="1:6" x14ac:dyDescent="0.25">
      <c r="A59">
        <f t="shared" si="0"/>
        <v>2057</v>
      </c>
      <c r="B59" s="5">
        <f t="shared" si="1"/>
        <v>19220240.033922877</v>
      </c>
      <c r="C59" s="5">
        <f>Gamma*B59</f>
        <v>211422.64037315163</v>
      </c>
      <c r="D59" s="5">
        <f>Sigma*B59</f>
        <v>153761.92027138302</v>
      </c>
      <c r="E59">
        <f>Immigranten</f>
        <v>73000</v>
      </c>
      <c r="F59">
        <f>Emigranten</f>
        <v>50000</v>
      </c>
    </row>
    <row r="60" spans="1:6" x14ac:dyDescent="0.25">
      <c r="A60">
        <f t="shared" si="0"/>
        <v>2058</v>
      </c>
      <c r="B60" s="5">
        <f t="shared" si="1"/>
        <v>19300900.754024647</v>
      </c>
      <c r="C60" s="5">
        <f>Gamma*B60</f>
        <v>212309.9082942711</v>
      </c>
      <c r="D60" s="5">
        <f>Sigma*B60</f>
        <v>154407.20603219719</v>
      </c>
      <c r="E60">
        <f>Immigranten</f>
        <v>73000</v>
      </c>
      <c r="F60">
        <f>Emigranten</f>
        <v>50000</v>
      </c>
    </row>
    <row r="61" spans="1:6" x14ac:dyDescent="0.25">
      <c r="A61">
        <f t="shared" si="0"/>
        <v>2059</v>
      </c>
      <c r="B61" s="5">
        <f t="shared" si="1"/>
        <v>19381803.456286721</v>
      </c>
      <c r="C61" s="5">
        <f>Gamma*B61</f>
        <v>213199.83801915392</v>
      </c>
      <c r="D61" s="5">
        <f>Sigma*B61</f>
        <v>155054.42765029377</v>
      </c>
      <c r="E61">
        <f>Immigranten</f>
        <v>73000</v>
      </c>
      <c r="F61">
        <f>Emigranten</f>
        <v>50000</v>
      </c>
    </row>
    <row r="62" spans="1:6" x14ac:dyDescent="0.25">
      <c r="A62">
        <f t="shared" si="0"/>
        <v>2060</v>
      </c>
      <c r="B62" s="5">
        <f t="shared" si="1"/>
        <v>19462948.866655581</v>
      </c>
      <c r="C62" s="5">
        <f>Gamma*B62</f>
        <v>214092.43753321137</v>
      </c>
      <c r="D62" s="5">
        <f>Sigma*B62</f>
        <v>155703.59093324465</v>
      </c>
      <c r="E62">
        <f>Immigranten</f>
        <v>73000</v>
      </c>
      <c r="F62">
        <f>Emigranten</f>
        <v>50000</v>
      </c>
    </row>
    <row r="63" spans="1:6" x14ac:dyDescent="0.25">
      <c r="A63">
        <f t="shared" si="0"/>
        <v>2061</v>
      </c>
      <c r="B63" s="5">
        <f t="shared" si="1"/>
        <v>19544337.713255547</v>
      </c>
      <c r="C63" s="5">
        <f>Gamma*B63</f>
        <v>214987.71484581102</v>
      </c>
      <c r="D63" s="5">
        <f>Sigma*B63</f>
        <v>156354.70170604438</v>
      </c>
      <c r="E63">
        <f>Immigranten</f>
        <v>73000</v>
      </c>
      <c r="F63">
        <f>Emigranten</f>
        <v>50000</v>
      </c>
    </row>
    <row r="64" spans="1:6" x14ac:dyDescent="0.25">
      <c r="A64">
        <f t="shared" si="0"/>
        <v>2062</v>
      </c>
      <c r="B64" s="5">
        <f t="shared" si="1"/>
        <v>19625970.726395313</v>
      </c>
      <c r="C64" s="5">
        <f>Gamma*B64</f>
        <v>215885.67799034843</v>
      </c>
      <c r="D64" s="5">
        <f>Sigma*B64</f>
        <v>157007.76581116251</v>
      </c>
      <c r="E64">
        <f>Immigranten</f>
        <v>73000</v>
      </c>
      <c r="F64">
        <f>Emigranten</f>
        <v>50000</v>
      </c>
    </row>
    <row r="65" spans="1:6" x14ac:dyDescent="0.25">
      <c r="A65">
        <f t="shared" si="0"/>
        <v>2063</v>
      </c>
      <c r="B65" s="5">
        <f t="shared" si="1"/>
        <v>19707848.638574496</v>
      </c>
      <c r="C65" s="5">
        <f>Gamma*B65</f>
        <v>216786.33502431944</v>
      </c>
      <c r="D65" s="5">
        <f>Sigma*B65</f>
        <v>157662.78910859596</v>
      </c>
      <c r="E65">
        <f>Immigranten</f>
        <v>73000</v>
      </c>
      <c r="F65">
        <f>Emigranten</f>
        <v>50000</v>
      </c>
    </row>
    <row r="66" spans="1:6" x14ac:dyDescent="0.25">
      <c r="A66">
        <f t="shared" si="0"/>
        <v>2064</v>
      </c>
      <c r="B66" s="5">
        <f t="shared" si="1"/>
        <v>19789972.184490219</v>
      </c>
      <c r="C66" s="5">
        <f>Gamma*B66</f>
        <v>217689.69402939238</v>
      </c>
      <c r="D66" s="5">
        <f>Sigma*B66</f>
        <v>158319.77747592176</v>
      </c>
      <c r="E66">
        <f>Immigranten</f>
        <v>73000</v>
      </c>
      <c r="F66">
        <f>Emigranten</f>
        <v>50000</v>
      </c>
    </row>
    <row r="67" spans="1:6" x14ac:dyDescent="0.25">
      <c r="A67">
        <f t="shared" si="0"/>
        <v>2065</v>
      </c>
      <c r="B67" s="5">
        <f t="shared" si="1"/>
        <v>19872342.101043686</v>
      </c>
      <c r="C67" s="5">
        <f>Gamma*B67</f>
        <v>218595.76311148054</v>
      </c>
      <c r="D67" s="5">
        <f>Sigma*B67</f>
        <v>158978.73680834949</v>
      </c>
      <c r="E67">
        <f>Immigranten</f>
        <v>73000</v>
      </c>
      <c r="F67">
        <f>Emigranten</f>
        <v>50000</v>
      </c>
    </row>
    <row r="68" spans="1:6" x14ac:dyDescent="0.25">
      <c r="A68">
        <f t="shared" ref="A68:A131" si="2">A67+1</f>
        <v>2066</v>
      </c>
      <c r="B68" s="5">
        <f t="shared" ref="B68:B102" si="3">B67+C67-D67+E67-F67</f>
        <v>19954959.127346817</v>
      </c>
      <c r="C68" s="5">
        <f>Gamma*B68</f>
        <v>219504.55040081497</v>
      </c>
      <c r="D68" s="5">
        <f>Sigma*B68</f>
        <v>159639.67301877454</v>
      </c>
      <c r="E68">
        <f>Immigranten</f>
        <v>73000</v>
      </c>
      <c r="F68">
        <f>Emigranten</f>
        <v>50000</v>
      </c>
    </row>
    <row r="69" spans="1:6" x14ac:dyDescent="0.25">
      <c r="A69">
        <f t="shared" si="2"/>
        <v>2067</v>
      </c>
      <c r="B69" s="5">
        <f t="shared" si="3"/>
        <v>20037824.004728857</v>
      </c>
      <c r="C69" s="5">
        <f>Gamma*B69</f>
        <v>220416.06405201741</v>
      </c>
      <c r="D69" s="5">
        <f>Sigma*B69</f>
        <v>160302.59203783085</v>
      </c>
      <c r="E69">
        <f>Immigranten</f>
        <v>73000</v>
      </c>
      <c r="F69">
        <f>Emigranten</f>
        <v>50000</v>
      </c>
    </row>
    <row r="70" spans="1:6" x14ac:dyDescent="0.25">
      <c r="A70">
        <f t="shared" si="2"/>
        <v>2068</v>
      </c>
      <c r="B70" s="5">
        <f t="shared" si="3"/>
        <v>20120937.476743046</v>
      </c>
      <c r="C70" s="5">
        <f>Gamma*B70</f>
        <v>221330.31224417349</v>
      </c>
      <c r="D70" s="5">
        <f>Sigma*B70</f>
        <v>160967.49981394436</v>
      </c>
      <c r="E70">
        <f>Immigranten</f>
        <v>73000</v>
      </c>
      <c r="F70">
        <f>Emigranten</f>
        <v>50000</v>
      </c>
    </row>
    <row r="71" spans="1:6" x14ac:dyDescent="0.25">
      <c r="A71">
        <f t="shared" si="2"/>
        <v>2069</v>
      </c>
      <c r="B71" s="5">
        <f t="shared" si="3"/>
        <v>20204300.289173275</v>
      </c>
      <c r="C71" s="5">
        <f>Gamma*B71</f>
        <v>222247.30318090602</v>
      </c>
      <c r="D71" s="5">
        <f>Sigma*B71</f>
        <v>161634.40231338621</v>
      </c>
      <c r="E71">
        <f>Immigranten</f>
        <v>73000</v>
      </c>
      <c r="F71">
        <f>Emigranten</f>
        <v>50000</v>
      </c>
    </row>
    <row r="72" spans="1:6" x14ac:dyDescent="0.25">
      <c r="A72">
        <f t="shared" si="2"/>
        <v>2070</v>
      </c>
      <c r="B72" s="5">
        <f t="shared" si="3"/>
        <v>20287913.190040797</v>
      </c>
      <c r="C72" s="5">
        <f>Gamma*B72</f>
        <v>223167.04509044875</v>
      </c>
      <c r="D72" s="5">
        <f>Sigma*B72</f>
        <v>162303.30552032636</v>
      </c>
      <c r="E72">
        <f>Immigranten</f>
        <v>73000</v>
      </c>
      <c r="F72">
        <f>Emigranten</f>
        <v>50000</v>
      </c>
    </row>
    <row r="73" spans="1:6" x14ac:dyDescent="0.25">
      <c r="A73">
        <f t="shared" si="2"/>
        <v>2071</v>
      </c>
      <c r="B73" s="5">
        <f t="shared" si="3"/>
        <v>20371776.929610919</v>
      </c>
      <c r="C73" s="5">
        <f>Gamma*B73</f>
        <v>224089.54622572009</v>
      </c>
      <c r="D73" s="5">
        <f>Sigma*B73</f>
        <v>162974.21543688735</v>
      </c>
      <c r="E73">
        <f>Immigranten</f>
        <v>73000</v>
      </c>
      <c r="F73">
        <f>Emigranten</f>
        <v>50000</v>
      </c>
    </row>
    <row r="74" spans="1:6" x14ac:dyDescent="0.25">
      <c r="A74">
        <f t="shared" si="2"/>
        <v>2072</v>
      </c>
      <c r="B74" s="5">
        <f t="shared" si="3"/>
        <v>20455892.260399751</v>
      </c>
      <c r="C74" s="5">
        <f>Gamma*B74</f>
        <v>225014.81486439725</v>
      </c>
      <c r="D74" s="5">
        <f>Sigma*B74</f>
        <v>163647.13808319802</v>
      </c>
      <c r="E74">
        <f>Immigranten</f>
        <v>73000</v>
      </c>
      <c r="F74">
        <f>Emigranten</f>
        <v>50000</v>
      </c>
    </row>
    <row r="75" spans="1:6" x14ac:dyDescent="0.25">
      <c r="A75">
        <f t="shared" si="2"/>
        <v>2073</v>
      </c>
      <c r="B75" s="5">
        <f t="shared" si="3"/>
        <v>20540259.937180951</v>
      </c>
      <c r="C75" s="5">
        <f>Gamma*B75</f>
        <v>225942.85930899045</v>
      </c>
      <c r="D75" s="5">
        <f>Sigma*B75</f>
        <v>164322.07949744762</v>
      </c>
      <c r="E75">
        <f>Immigranten</f>
        <v>73000</v>
      </c>
      <c r="F75">
        <f>Emigranten</f>
        <v>50000</v>
      </c>
    </row>
    <row r="76" spans="1:6" x14ac:dyDescent="0.25">
      <c r="A76">
        <f t="shared" si="2"/>
        <v>2074</v>
      </c>
      <c r="B76" s="5">
        <f t="shared" si="3"/>
        <v>20624880.716992494</v>
      </c>
      <c r="C76" s="5">
        <f>Gamma*B76</f>
        <v>226873.68788691741</v>
      </c>
      <c r="D76" s="5">
        <f>Sigma*B76</f>
        <v>164999.04573593996</v>
      </c>
      <c r="E76">
        <f>Immigranten</f>
        <v>73000</v>
      </c>
      <c r="F76">
        <f>Emigranten</f>
        <v>50000</v>
      </c>
    </row>
    <row r="77" spans="1:6" x14ac:dyDescent="0.25">
      <c r="A77">
        <f t="shared" si="2"/>
        <v>2075</v>
      </c>
      <c r="B77" s="5">
        <f t="shared" si="3"/>
        <v>20709755.359143469</v>
      </c>
      <c r="C77" s="5">
        <f>Gamma*B77</f>
        <v>227807.30895057815</v>
      </c>
      <c r="D77" s="5">
        <f>Sigma*B77</f>
        <v>165678.04287314776</v>
      </c>
      <c r="E77">
        <f>Immigranten</f>
        <v>73000</v>
      </c>
      <c r="F77">
        <f>Emigranten</f>
        <v>50000</v>
      </c>
    </row>
    <row r="78" spans="1:6" x14ac:dyDescent="0.25">
      <c r="A78">
        <f t="shared" si="2"/>
        <v>2076</v>
      </c>
      <c r="B78" s="5">
        <f t="shared" si="3"/>
        <v>20794884.625220899</v>
      </c>
      <c r="C78" s="5">
        <f>Gamma*B78</f>
        <v>228743.73087742986</v>
      </c>
      <c r="D78" s="5">
        <f>Sigma*B78</f>
        <v>166359.0770017672</v>
      </c>
      <c r="E78">
        <f>Immigranten</f>
        <v>73000</v>
      </c>
      <c r="F78">
        <f>Emigranten</f>
        <v>50000</v>
      </c>
    </row>
    <row r="79" spans="1:6" x14ac:dyDescent="0.25">
      <c r="A79">
        <f t="shared" si="2"/>
        <v>2077</v>
      </c>
      <c r="B79" s="5">
        <f t="shared" si="3"/>
        <v>20880269.279096562</v>
      </c>
      <c r="C79" s="5">
        <f>Gamma*B79</f>
        <v>229682.96207006217</v>
      </c>
      <c r="D79" s="5">
        <f>Sigma*B79</f>
        <v>167042.1542327725</v>
      </c>
      <c r="E79">
        <f>Immigranten</f>
        <v>73000</v>
      </c>
      <c r="F79">
        <f>Emigranten</f>
        <v>50000</v>
      </c>
    </row>
    <row r="80" spans="1:6" x14ac:dyDescent="0.25">
      <c r="A80">
        <f t="shared" si="2"/>
        <v>2078</v>
      </c>
      <c r="B80" s="5">
        <f t="shared" si="3"/>
        <v>20965910.086933851</v>
      </c>
      <c r="C80" s="5">
        <f>Gamma*B80</f>
        <v>230625.01095627234</v>
      </c>
      <c r="D80" s="5">
        <f>Sigma*B80</f>
        <v>167727.28069547081</v>
      </c>
      <c r="E80">
        <f>Immigranten</f>
        <v>73000</v>
      </c>
      <c r="F80">
        <f>Emigranten</f>
        <v>50000</v>
      </c>
    </row>
    <row r="81" spans="1:6" x14ac:dyDescent="0.25">
      <c r="A81">
        <f t="shared" si="2"/>
        <v>2079</v>
      </c>
      <c r="B81" s="5">
        <f t="shared" si="3"/>
        <v>21051807.817194652</v>
      </c>
      <c r="C81" s="5">
        <f>Gamma*B81</f>
        <v>231569.88598914116</v>
      </c>
      <c r="D81" s="5">
        <f>Sigma*B81</f>
        <v>168414.46253755721</v>
      </c>
      <c r="E81">
        <f>Immigranten</f>
        <v>73000</v>
      </c>
      <c r="F81">
        <f>Emigranten</f>
        <v>50000</v>
      </c>
    </row>
    <row r="82" spans="1:6" x14ac:dyDescent="0.25">
      <c r="A82">
        <f t="shared" si="2"/>
        <v>2080</v>
      </c>
      <c r="B82" s="5">
        <f t="shared" si="3"/>
        <v>21137963.240646236</v>
      </c>
      <c r="C82" s="5">
        <f>Gamma*B82</f>
        <v>232517.59564710857</v>
      </c>
      <c r="D82" s="5">
        <f>Sigma*B82</f>
        <v>169103.7059251699</v>
      </c>
      <c r="E82">
        <f>Immigranten</f>
        <v>73000</v>
      </c>
      <c r="F82">
        <f>Emigranten</f>
        <v>50000</v>
      </c>
    </row>
    <row r="83" spans="1:6" x14ac:dyDescent="0.25">
      <c r="A83">
        <f t="shared" si="2"/>
        <v>2081</v>
      </c>
      <c r="B83" s="5">
        <f t="shared" si="3"/>
        <v>21224377.130368173</v>
      </c>
      <c r="C83" s="5">
        <f>Gamma*B83</f>
        <v>233468.14843404989</v>
      </c>
      <c r="D83" s="5">
        <f>Sigma*B83</f>
        <v>169795.0170429454</v>
      </c>
      <c r="E83">
        <f>Immigranten</f>
        <v>73000</v>
      </c>
      <c r="F83">
        <f>Emigranten</f>
        <v>50000</v>
      </c>
    </row>
    <row r="84" spans="1:6" x14ac:dyDescent="0.25">
      <c r="A84">
        <f t="shared" si="2"/>
        <v>2082</v>
      </c>
      <c r="B84" s="5">
        <f t="shared" si="3"/>
        <v>21311050.261759277</v>
      </c>
      <c r="C84" s="5">
        <f>Gamma*B84</f>
        <v>234421.55287935204</v>
      </c>
      <c r="D84" s="5">
        <f>Sigma*B84</f>
        <v>170488.40209407423</v>
      </c>
      <c r="E84">
        <f>Immigranten</f>
        <v>73000</v>
      </c>
      <c r="F84">
        <f>Emigranten</f>
        <v>50000</v>
      </c>
    </row>
    <row r="85" spans="1:6" x14ac:dyDescent="0.25">
      <c r="A85">
        <f t="shared" si="2"/>
        <v>2083</v>
      </c>
      <c r="B85" s="5">
        <f t="shared" si="3"/>
        <v>21397983.412544556</v>
      </c>
      <c r="C85" s="5">
        <f>Gamma*B85</f>
        <v>235377.81753799011</v>
      </c>
      <c r="D85" s="5">
        <f>Sigma*B85</f>
        <v>171183.86730035645</v>
      </c>
      <c r="E85">
        <f>Immigranten</f>
        <v>73000</v>
      </c>
      <c r="F85">
        <f>Emigranten</f>
        <v>50000</v>
      </c>
    </row>
    <row r="86" spans="1:6" x14ac:dyDescent="0.25">
      <c r="A86">
        <f t="shared" si="2"/>
        <v>2084</v>
      </c>
      <c r="B86" s="5">
        <f t="shared" si="3"/>
        <v>21485177.362782188</v>
      </c>
      <c r="C86" s="5">
        <f>Gamma*B86</f>
        <v>236336.95099060406</v>
      </c>
      <c r="D86" s="5">
        <f>Sigma*B86</f>
        <v>171881.41890225752</v>
      </c>
      <c r="E86">
        <f>Immigranten</f>
        <v>73000</v>
      </c>
      <c r="F86">
        <f>Emigranten</f>
        <v>50000</v>
      </c>
    </row>
    <row r="87" spans="1:6" x14ac:dyDescent="0.25">
      <c r="A87">
        <f t="shared" si="2"/>
        <v>2085</v>
      </c>
      <c r="B87" s="5">
        <f t="shared" si="3"/>
        <v>21572632.894870531</v>
      </c>
      <c r="C87" s="5">
        <f>Gamma*B87</f>
        <v>237298.96184357582</v>
      </c>
      <c r="D87" s="5">
        <f>Sigma*B87</f>
        <v>172581.06315896424</v>
      </c>
      <c r="E87">
        <f>Immigranten</f>
        <v>73000</v>
      </c>
      <c r="F87">
        <f>Emigranten</f>
        <v>50000</v>
      </c>
    </row>
    <row r="88" spans="1:6" x14ac:dyDescent="0.25">
      <c r="A88">
        <f t="shared" si="2"/>
        <v>2086</v>
      </c>
      <c r="B88" s="5">
        <f t="shared" si="3"/>
        <v>21660350.793555144</v>
      </c>
      <c r="C88" s="5">
        <f>Gamma*B88</f>
        <v>238263.85872910658</v>
      </c>
      <c r="D88" s="5">
        <f>Sigma*B88</f>
        <v>173282.80634844117</v>
      </c>
      <c r="E88">
        <f>Immigranten</f>
        <v>73000</v>
      </c>
      <c r="F88">
        <f>Emigranten</f>
        <v>50000</v>
      </c>
    </row>
    <row r="89" spans="1:6" x14ac:dyDescent="0.25">
      <c r="A89">
        <f t="shared" si="2"/>
        <v>2087</v>
      </c>
      <c r="B89" s="5">
        <f t="shared" si="3"/>
        <v>21748331.845935807</v>
      </c>
      <c r="C89" s="5">
        <f>Gamma*B89</f>
        <v>239231.65030529385</v>
      </c>
      <c r="D89" s="5">
        <f>Sigma*B89</f>
        <v>173986.65476748647</v>
      </c>
      <c r="E89">
        <f>Immigranten</f>
        <v>73000</v>
      </c>
      <c r="F89">
        <f>Emigranten</f>
        <v>50000</v>
      </c>
    </row>
    <row r="90" spans="1:6" x14ac:dyDescent="0.25">
      <c r="A90">
        <f t="shared" si="2"/>
        <v>2088</v>
      </c>
      <c r="B90" s="5">
        <f t="shared" si="3"/>
        <v>21836576.841473613</v>
      </c>
      <c r="C90" s="5">
        <f>Gamma*B90</f>
        <v>240202.34525620972</v>
      </c>
      <c r="D90" s="5">
        <f>Sigma*B90</f>
        <v>174692.6147317889</v>
      </c>
      <c r="E90">
        <f>Immigranten</f>
        <v>73000</v>
      </c>
      <c r="F90">
        <f>Emigranten</f>
        <v>50000</v>
      </c>
    </row>
    <row r="91" spans="1:6" x14ac:dyDescent="0.25">
      <c r="A91">
        <f t="shared" si="2"/>
        <v>2089</v>
      </c>
      <c r="B91" s="5">
        <f t="shared" si="3"/>
        <v>21925086.571998034</v>
      </c>
      <c r="C91" s="5">
        <f>Gamma*B91</f>
        <v>241175.95229197835</v>
      </c>
      <c r="D91" s="5">
        <f>Sigma*B91</f>
        <v>175400.69257598429</v>
      </c>
      <c r="E91">
        <f>Immigranten</f>
        <v>73000</v>
      </c>
      <c r="F91">
        <f>Emigranten</f>
        <v>50000</v>
      </c>
    </row>
    <row r="92" spans="1:6" x14ac:dyDescent="0.25">
      <c r="A92">
        <f t="shared" si="2"/>
        <v>2090</v>
      </c>
      <c r="B92" s="5">
        <f t="shared" si="3"/>
        <v>22013861.831714027</v>
      </c>
      <c r="C92" s="5">
        <f>Gamma*B92</f>
        <v>242152.48014885429</v>
      </c>
      <c r="D92" s="5">
        <f>Sigma*B92</f>
        <v>176110.89465371222</v>
      </c>
      <c r="E92">
        <f>Immigranten</f>
        <v>73000</v>
      </c>
      <c r="F92">
        <f>Emigranten</f>
        <v>50000</v>
      </c>
    </row>
    <row r="93" spans="1:6" x14ac:dyDescent="0.25">
      <c r="A93">
        <f t="shared" si="2"/>
        <v>2091</v>
      </c>
      <c r="B93" s="5">
        <f t="shared" si="3"/>
        <v>22102903.417209171</v>
      </c>
      <c r="C93" s="5">
        <f>Gamma*B93</f>
        <v>243131.93758930085</v>
      </c>
      <c r="D93" s="5">
        <f>Sigma*B93</f>
        <v>176823.22733767336</v>
      </c>
      <c r="E93">
        <f>Immigranten</f>
        <v>73000</v>
      </c>
      <c r="F93">
        <f>Emigranten</f>
        <v>50000</v>
      </c>
    </row>
    <row r="94" spans="1:6" x14ac:dyDescent="0.25">
      <c r="A94">
        <f t="shared" si="2"/>
        <v>2092</v>
      </c>
      <c r="B94" s="5">
        <f t="shared" si="3"/>
        <v>22192212.1274608</v>
      </c>
      <c r="C94" s="5">
        <f>Gamma*B94</f>
        <v>244114.33340206879</v>
      </c>
      <c r="D94" s="5">
        <f>Sigma*B94</f>
        <v>177537.6970196864</v>
      </c>
      <c r="E94">
        <f>Immigranten</f>
        <v>73000</v>
      </c>
      <c r="F94">
        <f>Emigranten</f>
        <v>50000</v>
      </c>
    </row>
    <row r="95" spans="1:6" x14ac:dyDescent="0.25">
      <c r="A95">
        <f t="shared" si="2"/>
        <v>2093</v>
      </c>
      <c r="B95" s="5">
        <f t="shared" si="3"/>
        <v>22281788.763843182</v>
      </c>
      <c r="C95" s="5">
        <f>Gamma*B95</f>
        <v>245099.67640227498</v>
      </c>
      <c r="D95" s="5">
        <f>Sigma*B95</f>
        <v>178254.31011074546</v>
      </c>
      <c r="E95">
        <f>Immigranten</f>
        <v>73000</v>
      </c>
      <c r="F95">
        <f>Emigranten</f>
        <v>50000</v>
      </c>
    </row>
    <row r="96" spans="1:6" x14ac:dyDescent="0.25">
      <c r="A96">
        <f t="shared" si="2"/>
        <v>2094</v>
      </c>
      <c r="B96" s="5">
        <f t="shared" si="3"/>
        <v>22371634.130134713</v>
      </c>
      <c r="C96" s="5">
        <f>Gamma*B96</f>
        <v>246087.97543148184</v>
      </c>
      <c r="D96" s="5">
        <f>Sigma*B96</f>
        <v>178973.0730410777</v>
      </c>
      <c r="E96">
        <f>Immigranten</f>
        <v>73000</v>
      </c>
      <c r="F96">
        <f>Emigranten</f>
        <v>50000</v>
      </c>
    </row>
    <row r="97" spans="1:6" x14ac:dyDescent="0.25">
      <c r="A97">
        <f t="shared" si="2"/>
        <v>2095</v>
      </c>
      <c r="B97" s="5">
        <f t="shared" si="3"/>
        <v>22461749.032525118</v>
      </c>
      <c r="C97" s="5">
        <f>Gamma*B97</f>
        <v>247079.2393577763</v>
      </c>
      <c r="D97" s="5">
        <f>Sigma*B97</f>
        <v>179693.99226020096</v>
      </c>
      <c r="E97">
        <f>Immigranten</f>
        <v>73000</v>
      </c>
      <c r="F97">
        <f>Emigranten</f>
        <v>50000</v>
      </c>
    </row>
    <row r="98" spans="1:6" x14ac:dyDescent="0.25">
      <c r="A98">
        <f t="shared" si="2"/>
        <v>2096</v>
      </c>
      <c r="B98" s="5">
        <f t="shared" si="3"/>
        <v>22552134.279622693</v>
      </c>
      <c r="C98" s="5">
        <f>Gamma*B98</f>
        <v>248073.4770758496</v>
      </c>
      <c r="D98" s="5">
        <f>Sigma*B98</f>
        <v>180417.07423698154</v>
      </c>
      <c r="E98">
        <f>Immigranten</f>
        <v>73000</v>
      </c>
      <c r="F98">
        <f>Emigranten</f>
        <v>50000</v>
      </c>
    </row>
    <row r="99" spans="1:6" x14ac:dyDescent="0.25">
      <c r="A99">
        <f t="shared" si="2"/>
        <v>2097</v>
      </c>
      <c r="B99" s="5">
        <f t="shared" si="3"/>
        <v>22642790.68246156</v>
      </c>
      <c r="C99" s="5">
        <f>Gamma*B99</f>
        <v>249070.69750707713</v>
      </c>
      <c r="D99" s="5">
        <f>Sigma*B99</f>
        <v>181142.32545969248</v>
      </c>
      <c r="E99">
        <f>Immigranten</f>
        <v>73000</v>
      </c>
      <c r="F99">
        <f>Emigranten</f>
        <v>50000</v>
      </c>
    </row>
    <row r="100" spans="1:6" x14ac:dyDescent="0.25">
      <c r="A100">
        <f t="shared" si="2"/>
        <v>2098</v>
      </c>
      <c r="B100" s="5">
        <f t="shared" si="3"/>
        <v>22733719.054508943</v>
      </c>
      <c r="C100" s="5">
        <f>Gamma*B100</f>
        <v>250070.90959959835</v>
      </c>
      <c r="D100" s="5">
        <f>Sigma*B100</f>
        <v>181869.75243607155</v>
      </c>
      <c r="E100">
        <f>Immigranten</f>
        <v>73000</v>
      </c>
      <c r="F100">
        <f>Emigranten</f>
        <v>50000</v>
      </c>
    </row>
    <row r="101" spans="1:6" x14ac:dyDescent="0.25">
      <c r="A101">
        <f t="shared" si="2"/>
        <v>2099</v>
      </c>
      <c r="B101" s="5">
        <f t="shared" si="3"/>
        <v>22824920.21167247</v>
      </c>
      <c r="C101" s="5">
        <f>Gamma*B101</f>
        <v>251074.12232839715</v>
      </c>
      <c r="D101" s="5">
        <f>Sigma*B101</f>
        <v>182599.36169337976</v>
      </c>
      <c r="E101">
        <f>Immigranten</f>
        <v>73000</v>
      </c>
      <c r="F101">
        <f>Emigranten</f>
        <v>50000</v>
      </c>
    </row>
    <row r="102" spans="1:6" x14ac:dyDescent="0.25">
      <c r="A102">
        <f t="shared" si="2"/>
        <v>2100</v>
      </c>
      <c r="B102" s="5">
        <f t="shared" si="3"/>
        <v>22916394.972307488</v>
      </c>
      <c r="C102" s="5">
        <f>Gamma*B102</f>
        <v>252080.34469538234</v>
      </c>
      <c r="D102" s="5">
        <f>Sigma*B102</f>
        <v>183331.1597784599</v>
      </c>
      <c r="E102">
        <f>Immigranten</f>
        <v>73000</v>
      </c>
      <c r="F102">
        <f>Emigranten</f>
        <v>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Uitleg</vt:lpstr>
      <vt:lpstr>Dashboard</vt:lpstr>
      <vt:lpstr>Model</vt:lpstr>
      <vt:lpstr>Bevolking</vt:lpstr>
      <vt:lpstr>Emigranten</vt:lpstr>
      <vt:lpstr>Gamma</vt:lpstr>
      <vt:lpstr>Immigranten</vt:lpstr>
      <vt:lpstr>Sigma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</dc:creator>
  <cp:lastModifiedBy>Pieter</cp:lastModifiedBy>
  <dcterms:created xsi:type="dcterms:W3CDTF">2013-10-15T07:02:11Z</dcterms:created>
  <dcterms:modified xsi:type="dcterms:W3CDTF">2013-10-15T08:18:09Z</dcterms:modified>
</cp:coreProperties>
</file>